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50. G'aznachilik operatsiyalari va ichki xaridlar bo'limi\Отчеты111\"/>
    </mc:Choice>
  </mc:AlternateContent>
  <xr:revisionPtr revIDLastSave="0" documentId="13_ncr:1_{2AE1E2EC-5574-4EA3-90FD-C3DCA3392BB2}" xr6:coauthVersionLast="45" xr6:coauthVersionMax="47" xr10:uidLastSave="{00000000-0000-0000-0000-000000000000}"/>
  <bookViews>
    <workbookView xWindow="-28920" yWindow="-2070" windowWidth="29040" windowHeight="15840" xr2:uid="{E201ACB8-E9C0-4A0B-9B28-847CACC9AD5B}"/>
  </bookViews>
  <sheets>
    <sheet name="RU" sheetId="1" r:id="rId1"/>
    <sheet name="UZ" sheetId="4" r:id="rId2"/>
    <sheet name="ENG" sheetId="5" r:id="rId3"/>
  </sheets>
  <definedNames>
    <definedName name="_Hlk109510007" localSheetId="2">ENG!#REF!</definedName>
    <definedName name="_Hlk109510007" localSheetId="0">RU!#REF!</definedName>
    <definedName name="_Hlk109510007" localSheetId="1">UZ!#REF!</definedName>
    <definedName name="_Hlk111836670" localSheetId="2">ENG!#REF!</definedName>
    <definedName name="_Hlk111836670" localSheetId="0">RU!#REF!</definedName>
    <definedName name="_Hlk111836670" localSheetId="1">UZ!#REF!</definedName>
    <definedName name="_Hlk111907451" localSheetId="2">ENG!#REF!</definedName>
    <definedName name="_Hlk111907451" localSheetId="0">RU!#REF!</definedName>
    <definedName name="_Hlk111907451" localSheetId="1">UZ!#REF!</definedName>
    <definedName name="_xlnm._FilterDatabase" localSheetId="2" hidden="1">ENG!$A$10:$M$100</definedName>
    <definedName name="_xlnm._FilterDatabase" localSheetId="0" hidden="1">RU!$A$10:$M$103</definedName>
    <definedName name="_xlnm._FilterDatabase" localSheetId="1" hidden="1">UZ!$A$10:$M$100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1" i="1" l="1"/>
  <c r="L101" i="1"/>
  <c r="A93" i="1"/>
  <c r="A94" i="1" s="1"/>
  <c r="A95" i="1" s="1"/>
  <c r="A96" i="1" s="1"/>
  <c r="A97" i="1" s="1"/>
  <c r="A98" i="1" s="1"/>
  <c r="A99" i="1" s="1"/>
  <c r="A100" i="1" s="1"/>
  <c r="K77" i="1"/>
  <c r="L77" i="1"/>
  <c r="K21" i="1"/>
  <c r="L21" i="1"/>
  <c r="L102" i="1" l="1"/>
  <c r="K102" i="1"/>
  <c r="A78" i="5" l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23" i="5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E4" i="5"/>
  <c r="F4" i="5" s="1"/>
  <c r="G4" i="5" s="1"/>
  <c r="H4" i="5" s="1"/>
  <c r="I4" i="5" s="1"/>
  <c r="J4" i="5" s="1"/>
  <c r="K4" i="5" s="1"/>
  <c r="L4" i="5" s="1"/>
  <c r="A78" i="4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23" i="4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E4" i="4"/>
  <c r="F4" i="4" s="1"/>
  <c r="G4" i="4" s="1"/>
  <c r="H4" i="4" s="1"/>
  <c r="I4" i="4" s="1"/>
  <c r="J4" i="4" s="1"/>
  <c r="K4" i="4" s="1"/>
  <c r="L4" i="4" s="1"/>
  <c r="L103" i="1"/>
  <c r="K103" i="1"/>
  <c r="E4" i="1"/>
  <c r="F4" i="1" s="1"/>
  <c r="G4" i="1" s="1"/>
  <c r="H4" i="1" s="1"/>
  <c r="I4" i="1" s="1"/>
  <c r="J4" i="1" l="1"/>
  <c r="K4" i="1" s="1"/>
  <c r="L4" i="1" s="1"/>
  <c r="A80" i="1" l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<sst xmlns="http://schemas.openxmlformats.org/spreadsheetml/2006/main" count="1922" uniqueCount="602">
  <si>
    <t>Т/р</t>
  </si>
  <si>
    <t>Тендер</t>
  </si>
  <si>
    <t>Ручка канцелярская</t>
  </si>
  <si>
    <t>Услуга виртуального выделенного сервера</t>
  </si>
  <si>
    <t>Бумага туалетная</t>
  </si>
  <si>
    <t>Перфофайл</t>
  </si>
  <si>
    <t>Вода питьевая упакованная</t>
  </si>
  <si>
    <t>Кресло офисное</t>
  </si>
  <si>
    <t>Мебель</t>
  </si>
  <si>
    <t>Изделия готовые прочие</t>
  </si>
  <si>
    <t>Изделия металлические готовые, кроме машин и оборудования</t>
  </si>
  <si>
    <t>Оборудование компьютерное, электронное и оптическое</t>
  </si>
  <si>
    <t>Бумага и изделия из бумаги</t>
  </si>
  <si>
    <t>Напитки</t>
  </si>
  <si>
    <t>303055063</t>
  </si>
  <si>
    <t>Услуга курьерской почтовой связи</t>
  </si>
  <si>
    <t>Вещества химические и продукты химические</t>
  </si>
  <si>
    <t>306089114</t>
  </si>
  <si>
    <t>303255186</t>
  </si>
  <si>
    <t>203366731</t>
  </si>
  <si>
    <t>304159684</t>
  </si>
  <si>
    <t>201348969</t>
  </si>
  <si>
    <t>302638453</t>
  </si>
  <si>
    <t>Наименование (товар, работа, услуга)</t>
  </si>
  <si>
    <t>Категория</t>
  </si>
  <si>
    <t>Номер лота</t>
  </si>
  <si>
    <t>Источник финансирования</t>
  </si>
  <si>
    <t>Собственные средства</t>
  </si>
  <si>
    <t>Суммарная информация за период, в котором данные публикуются:</t>
  </si>
  <si>
    <t>Итого за прошедший период отчетного года:</t>
  </si>
  <si>
    <t>Начальная стоимость покупки (в суммах)</t>
  </si>
  <si>
    <t>Фактическая стоимость покупки (в суммах)</t>
  </si>
  <si>
    <t>Аукционные торги</t>
  </si>
  <si>
    <t>Отбор наилучшего предложения</t>
  </si>
  <si>
    <t>Электронный магазин</t>
  </si>
  <si>
    <t>Местный производитель</t>
  </si>
  <si>
    <t>Ofis kreslosi</t>
  </si>
  <si>
    <t>Perfofayl</t>
  </si>
  <si>
    <t>Kuryer pochta xizmati</t>
  </si>
  <si>
    <t>Nashriyot xizmatlari</t>
  </si>
  <si>
    <t>Name (goods, work, service)</t>
  </si>
  <si>
    <t>Lot Number</t>
  </si>
  <si>
    <t>Source of Funding</t>
  </si>
  <si>
    <t>Own funds</t>
  </si>
  <si>
    <t>Local manufacturer</t>
  </si>
  <si>
    <t>Summary information for the period in which the data is published:</t>
  </si>
  <si>
    <t>Total for the past period of the reporting year:</t>
  </si>
  <si>
    <t>Paper and paper products</t>
  </si>
  <si>
    <t>Furniture</t>
  </si>
  <si>
    <t>Virtual dedicated server service</t>
  </si>
  <si>
    <t>Toilet paper</t>
  </si>
  <si>
    <t>Office chair</t>
  </si>
  <si>
    <t>Chemical substances and chemical products</t>
  </si>
  <si>
    <t>Other finished products</t>
  </si>
  <si>
    <t>Packaged drinking water</t>
  </si>
  <si>
    <t>Publishing services</t>
  </si>
  <si>
    <t>202660390</t>
  </si>
  <si>
    <t>309797244</t>
  </si>
  <si>
    <t>Kimyoviy moddalar va kimyoviy mahsulotlar</t>
  </si>
  <si>
    <t>Boshqa tayyor mahsulotlar</t>
  </si>
  <si>
    <t>T/r</t>
  </si>
  <si>
    <t>Tender</t>
  </si>
  <si>
    <t>Eng yaxshi taklifni tanlash</t>
  </si>
  <si>
    <t>Oʻz mablagʻlari</t>
  </si>
  <si>
    <t>Kompyuter, elektron va optik uskunalar</t>
  </si>
  <si>
    <t>Mebel</t>
  </si>
  <si>
    <t>Elektron doʻkon</t>
  </si>
  <si>
    <t>Axborot texnologiyalari sohasidagi xizmatlar</t>
  </si>
  <si>
    <t>Tualet qogʻozi</t>
  </si>
  <si>
    <t>Milliy doʻkon</t>
  </si>
  <si>
    <t>52506016610019</t>
  </si>
  <si>
    <t>310294223</t>
  </si>
  <si>
    <t>310490408</t>
  </si>
  <si>
    <t>311717801</t>
  </si>
  <si>
    <t>25121007333112</t>
  </si>
  <si>
    <t>25121007333123</t>
  </si>
  <si>
    <t>25121007330473</t>
  </si>
  <si>
    <t>25121007326912</t>
  </si>
  <si>
    <t>25121007333029</t>
  </si>
  <si>
    <t>25121007333053</t>
  </si>
  <si>
    <t>25121007333036</t>
  </si>
  <si>
    <t>24121007326242</t>
  </si>
  <si>
    <t>ИНН заказчика</t>
  </si>
  <si>
    <t>257201</t>
  </si>
  <si>
    <t>255658</t>
  </si>
  <si>
    <t>253120</t>
  </si>
  <si>
    <t>257089</t>
  </si>
  <si>
    <t>257135</t>
  </si>
  <si>
    <t>257091</t>
  </si>
  <si>
    <t>252570</t>
  </si>
  <si>
    <t>Номер контракта</t>
  </si>
  <si>
    <t>Дата контракта</t>
  </si>
  <si>
    <t>05.03.2025 10:38:30</t>
  </si>
  <si>
    <t>05.03.2025 10:38:40</t>
  </si>
  <si>
    <t>20.02.2025 10:08:20</t>
  </si>
  <si>
    <t>20.01.2025 10:18:16</t>
  </si>
  <si>
    <t>04.03.2025 11:23:31</t>
  </si>
  <si>
    <t>04.03.2025 11:47:13</t>
  </si>
  <si>
    <t>04.03.2025 11:23:38</t>
  </si>
  <si>
    <t>03.01.2025 10:08:06</t>
  </si>
  <si>
    <t>Степлер</t>
  </si>
  <si>
    <t>Антистеплер</t>
  </si>
  <si>
    <t>Скотч</t>
  </si>
  <si>
    <t>Замазка канцелярская</t>
  </si>
  <si>
    <t>205247459</t>
  </si>
  <si>
    <t>308743461</t>
  </si>
  <si>
    <t>03.02.2025 18:20:58</t>
  </si>
  <si>
    <t>12.02.2025 17:50:02</t>
  </si>
  <si>
    <t>15.02.2025 14:36:11</t>
  </si>
  <si>
    <t>15.02.2025 14:56:14</t>
  </si>
  <si>
    <t>21.02.2025 12:56:17</t>
  </si>
  <si>
    <t>27.02.2025 16:35:48</t>
  </si>
  <si>
    <t>27.02.2025 17:15:41</t>
  </si>
  <si>
    <t>27.02.2025 17:25:41</t>
  </si>
  <si>
    <t>27.02.2025 18:06:07</t>
  </si>
  <si>
    <t>27.02.2025 18:45:32</t>
  </si>
  <si>
    <t>27.02.2025 18:45:35</t>
  </si>
  <si>
    <t>27.02.2025 19:05:40</t>
  </si>
  <si>
    <t>27.02.2025 19:05:48</t>
  </si>
  <si>
    <t>27.02.2025 19:25:44</t>
  </si>
  <si>
    <t>27.02.2025 19:45:33</t>
  </si>
  <si>
    <t>11.03.2025 12:46:14</t>
  </si>
  <si>
    <t>11.03.2025 12:46:24</t>
  </si>
  <si>
    <t>13.03.2025 12:26:43</t>
  </si>
  <si>
    <t>24.03.2025 09:48:40</t>
  </si>
  <si>
    <t>SL1194731</t>
  </si>
  <si>
    <t>K1061947</t>
  </si>
  <si>
    <t>Служба внешнего аудита</t>
  </si>
  <si>
    <t>Стол офисный</t>
  </si>
  <si>
    <t>Клей</t>
  </si>
  <si>
    <t>241210083424251</t>
  </si>
  <si>
    <t>251210083434066</t>
  </si>
  <si>
    <t>251210083434059</t>
  </si>
  <si>
    <t>251210083529931</t>
  </si>
  <si>
    <t>251210083530243</t>
  </si>
  <si>
    <t>251210083575536</t>
  </si>
  <si>
    <t>309169644</t>
  </si>
  <si>
    <t>306894560</t>
  </si>
  <si>
    <t>СТИР поставщика</t>
  </si>
  <si>
    <t>Наименование поставщика</t>
  </si>
  <si>
    <t>RICH INTERIOR MEBEL MCHJ</t>
  </si>
  <si>
    <t>ООО BILLUR SUV</t>
  </si>
  <si>
    <t>KANS SHOP MCHJ</t>
  </si>
  <si>
    <t>ЧП Falcon line</t>
  </si>
  <si>
    <t>2892959</t>
  </si>
  <si>
    <t>2904736</t>
  </si>
  <si>
    <t>2904737</t>
  </si>
  <si>
    <t>2983590</t>
  </si>
  <si>
    <t>2983829</t>
  </si>
  <si>
    <t>3022198</t>
  </si>
  <si>
    <t>04.01.2025 13:15:27</t>
  </si>
  <si>
    <t>14.01.2025 08:59:52</t>
  </si>
  <si>
    <t>14.01.2025 09:00:00</t>
  </si>
  <si>
    <t>15.02.2025 14:55:40</t>
  </si>
  <si>
    <t>15.02.2025 15:35:39</t>
  </si>
  <si>
    <t>03.03.2025 12:25:57</t>
  </si>
  <si>
    <t>Информация о государственных закупках, осуществленных в 1 квартале 2025 года</t>
  </si>
  <si>
    <t>Buyurtmachi STIRi</t>
  </si>
  <si>
    <t>Tovar (ish va xizmat) nomi</t>
  </si>
  <si>
    <t>Tovar (ish va hizmat)ning toifasi</t>
  </si>
  <si>
    <t>Lot raqami</t>
  </si>
  <si>
    <t>Moliyalashtirish manbasi</t>
  </si>
  <si>
    <t>Ruchka kanselyarskaya</t>
  </si>
  <si>
    <t>Stepler</t>
  </si>
  <si>
    <t>Antistepler</t>
  </si>
  <si>
    <t>Skotch</t>
  </si>
  <si>
    <t>Stol ofisnыy</t>
  </si>
  <si>
    <t>OOO BILLUR SUV</t>
  </si>
  <si>
    <t>Kley</t>
  </si>
  <si>
    <t>CHP Falcon line</t>
  </si>
  <si>
    <t>Ijrochi nomi</t>
  </si>
  <si>
    <t>Ijrochi STIRi</t>
  </si>
  <si>
    <t>Shartnoma raqami</t>
  </si>
  <si>
    <t>Bitim sanasi</t>
  </si>
  <si>
    <t>Jami tovar (ish, xizmat)ning shartnoma summasi</t>
  </si>
  <si>
    <t>Auktsion</t>
  </si>
  <si>
    <t>EXCELLENT FUTURE MCHJ</t>
  </si>
  <si>
    <t>URGANCH FARANGIZ SHODIYONA XK</t>
  </si>
  <si>
    <t>AKMALOVICH ELECTRONICS</t>
  </si>
  <si>
    <t>YANGIYER BREND MCHJ</t>
  </si>
  <si>
    <t>"INTERNATIONAL PAPER" MCHJ</t>
  </si>
  <si>
    <t>POWER MAX GROUP MCHJ</t>
  </si>
  <si>
    <t xml:space="preserve">OK ZACTION </t>
  </si>
  <si>
    <t>KURO PRINT MCHJ</t>
  </si>
  <si>
    <t>MCHJ HUMSAR TEXT</t>
  </si>
  <si>
    <t>CHINESE HOUSE APPLIANCES MCHJ</t>
  </si>
  <si>
    <t>MCHJ FRUIT JUICE QK</t>
  </si>
  <si>
    <t>BUXGALTERIYA SERVICE AUDIT MCHJ AT</t>
  </si>
  <si>
    <t>2025-yil 1-chorak davomida amalga oshirilgan davlat xaridlari toʻgʻrisidagi maʼlumotlar</t>
  </si>
  <si>
    <t>Jami tovar (ish, xizmat)ning boshlangʻich narxi</t>
  </si>
  <si>
    <t>Mashina va uskunalardan tashqari, tayyor metall mahsulotlar</t>
  </si>
  <si>
    <t>Qogʻoz va qogʻozdan yasalgan buyumlar</t>
  </si>
  <si>
    <t>CHP NURON SAVDO</t>
  </si>
  <si>
    <t>CITY TAʻMINOT MCHJ</t>
  </si>
  <si>
    <t>YTT RAXIMJONOV XABIBULLOH AKBARJON OʻGʻLI</t>
  </si>
  <si>
    <t>Virtual ajratilgan server xizmatlari</t>
  </si>
  <si>
    <t>AO OʻZBEKTELEKOM</t>
  </si>
  <si>
    <t>Vakansiya joylashtirish xizmati</t>
  </si>
  <si>
    <t>OOO HEL-DEN</t>
  </si>
  <si>
    <t>Kanselyariya ruchkasi</t>
  </si>
  <si>
    <t>YTT ALLAKOV YOʻLDOSHBEK XAMZA OʻGʻLI</t>
  </si>
  <si>
    <t>Roʻyxat kitobi</t>
  </si>
  <si>
    <t>Yonishi qiyin korpusdagi oddiy va rangi qalamlar</t>
  </si>
  <si>
    <t>Stepler Kanselyariya toʻplami (stol usti organayzeri)</t>
  </si>
  <si>
    <t>Rezina va plastmassa mahsulotlari</t>
  </si>
  <si>
    <t>Fayl-qoʻshimcha varaq</t>
  </si>
  <si>
    <t>OOO BILOL AND EʻZOZA</t>
  </si>
  <si>
    <t>Ish taʼrifi jurnali</t>
  </si>
  <si>
    <t>Kanselyariya stepleri uchun shtiftlar</t>
  </si>
  <si>
    <t>Kanselyariya yopishtiruvchisi</t>
  </si>
  <si>
    <t xml:space="preserve">Stend oʻrnatish xizmati </t>
  </si>
  <si>
    <t xml:space="preserve">Boshqa tayyor mahsulotlar </t>
  </si>
  <si>
    <t>"EMAN" MCHJ</t>
  </si>
  <si>
    <t>Maʼlumotlar bazasiga kirishni taʼminlash xizmati</t>
  </si>
  <si>
    <t>Oʻroqlangan ichimlik suvi</t>
  </si>
  <si>
    <t>Tashqi audit xizmati</t>
  </si>
  <si>
    <t>Maʼlumotlar nashr etiladigan davr uchun jami maʼlumotlar:</t>
  </si>
  <si>
    <t>Hisobot yilining oʻtgan davri uchun jami:</t>
  </si>
  <si>
    <t>Information on government procurements made in the first quarter of 2025</t>
  </si>
  <si>
    <t>Customer Tax Identification Number (TIN)</t>
  </si>
  <si>
    <t>№</t>
  </si>
  <si>
    <t>Supplier Taxpayer Identification Number (TIN)</t>
  </si>
  <si>
    <t>Contract Number</t>
  </si>
  <si>
    <t>Contract Date</t>
  </si>
  <si>
    <t>Initial Purchase Cost (in sums)</t>
  </si>
  <si>
    <t>Actual Purchase Cost (in sums)</t>
  </si>
  <si>
    <t>Selection of the best offer</t>
  </si>
  <si>
    <t>Online store</t>
  </si>
  <si>
    <t>Auction</t>
  </si>
  <si>
    <t>Product category</t>
  </si>
  <si>
    <t>Title winner</t>
  </si>
  <si>
    <t>Stapler</t>
  </si>
  <si>
    <t>Database access service</t>
  </si>
  <si>
    <t>External audit service</t>
  </si>
  <si>
    <t>Glue</t>
  </si>
  <si>
    <t>Жами</t>
  </si>
  <si>
    <t>Оборудование электрическое</t>
  </si>
  <si>
    <t>25121007342819</t>
  </si>
  <si>
    <t>25121007343280</t>
  </si>
  <si>
    <t>25121007353227</t>
  </si>
  <si>
    <t>KESH NURZIYO BARAKA MCHJ</t>
  </si>
  <si>
    <t>YTT RUSTAMOV JAXONGIR BAXODIR O‘G‘LI</t>
  </si>
  <si>
    <t>MIKS SHOP GROUP MCHJ</t>
  </si>
  <si>
    <t>310894845</t>
  </si>
  <si>
    <t>30603910171726</t>
  </si>
  <si>
    <t>311338008</t>
  </si>
  <si>
    <t>262870</t>
  </si>
  <si>
    <t>263131</t>
  </si>
  <si>
    <t>275702</t>
  </si>
  <si>
    <t>Elektr jihozlari</t>
  </si>
  <si>
    <t>Qog'oz va qog'oz mahsulotlari</t>
  </si>
  <si>
    <t>"EMAN" МЧЖ</t>
  </si>
  <si>
    <t>ООО CERT INTERNATIONAL</t>
  </si>
  <si>
    <t>ООО WONDERFULL BIZNES</t>
  </si>
  <si>
    <t>NEW PRICE OK</t>
  </si>
  <si>
    <t>HIGH ENTERPRISE GROUP MCHJ</t>
  </si>
  <si>
    <t>SHORAXMAT-FAYZ OK</t>
  </si>
  <si>
    <t>АО O`ZBEKTELEKOM</t>
  </si>
  <si>
    <t>YTT AZIZOVA AZIZA EGAMBERDIYEVNA</t>
  </si>
  <si>
    <t>YTT SHAROPOVA ZULXUMOR G‘AYRATOVNA</t>
  </si>
  <si>
    <t>ZIYODULLOX ULGURJI MCHJ</t>
  </si>
  <si>
    <t>ESTIMATE CLASSMATE MCHJ</t>
  </si>
  <si>
    <t>ООО GLOBAL LOGISTICS SYSTEMS</t>
  </si>
  <si>
    <t>MONTECH MCHJ</t>
  </si>
  <si>
    <t>Академия Генеральной прокуратуры</t>
  </si>
  <si>
    <t>O‘ZBEKISTON RESPUBLIKASI ADLIYA VAZIRLIGI HUZURIDAGI YURIDIK KADRLARNI QAYTA TAYYORLASH VA MALAKASI</t>
  </si>
  <si>
    <t>OOO BARQAROR BAHOLASH</t>
  </si>
  <si>
    <t>YTT NISHONOV ABDURAHIM MAHMUDJONOVICH</t>
  </si>
  <si>
    <t>DESKFORM MCHJ</t>
  </si>
  <si>
    <t>ООО FERETTE BOTLLERS</t>
  </si>
  <si>
    <t>Услуга по выдаче сертификата соответствия на товар и услуги</t>
  </si>
  <si>
    <t>Дырокол</t>
  </si>
  <si>
    <t>Стикер</t>
  </si>
  <si>
    <t>Маркер</t>
  </si>
  <si>
    <t>Пластилин для детского творчества</t>
  </si>
  <si>
    <t>Бумага для офисной техники белая</t>
  </si>
  <si>
    <t>Флаги организаций и ведомств</t>
  </si>
  <si>
    <t>Услуга по изготовлению из фомекса герба и флага</t>
  </si>
  <si>
    <t>Доска магнитно-маркерная</t>
  </si>
  <si>
    <t>Планшетный компьютер</t>
  </si>
  <si>
    <t>Консалтинговая услуга</t>
  </si>
  <si>
    <t>Беспроводная передающая система</t>
  </si>
  <si>
    <t>Услуга по организации учебного семинара</t>
  </si>
  <si>
    <t>Услуга по организации краткосрочных курсов профессионального обучения</t>
  </si>
  <si>
    <t>Услуга по экспертизе отчетов об оценке</t>
  </si>
  <si>
    <t>Картридж для принтера</t>
  </si>
  <si>
    <t>251210083670318</t>
  </si>
  <si>
    <t>251210083690522</t>
  </si>
  <si>
    <t>251210083690551</t>
  </si>
  <si>
    <t>251210083751448</t>
  </si>
  <si>
    <t>251210083751307</t>
  </si>
  <si>
    <t>251210083751556</t>
  </si>
  <si>
    <t>251210083751706</t>
  </si>
  <si>
    <t>251210083752252</t>
  </si>
  <si>
    <t>251210083738592</t>
  </si>
  <si>
    <t>251210083712221</t>
  </si>
  <si>
    <t>251211143793358</t>
  </si>
  <si>
    <t>251210083771167</t>
  </si>
  <si>
    <t>251210083771192</t>
  </si>
  <si>
    <t>251210083774249</t>
  </si>
  <si>
    <t>251210083800165</t>
  </si>
  <si>
    <t>251210083781816</t>
  </si>
  <si>
    <t>251210083752394</t>
  </si>
  <si>
    <t>251210083818711</t>
  </si>
  <si>
    <t>251210083855144</t>
  </si>
  <si>
    <t>251210083855183</t>
  </si>
  <si>
    <t>251211143898663</t>
  </si>
  <si>
    <t>251210083864227</t>
  </si>
  <si>
    <t>251210083896684</t>
  </si>
  <si>
    <t>251210083877137</t>
  </si>
  <si>
    <t>251210083900206</t>
  </si>
  <si>
    <t>251210083896696</t>
  </si>
  <si>
    <t>251210083899821</t>
  </si>
  <si>
    <t>251210083931428</t>
  </si>
  <si>
    <t>251210083955884</t>
  </si>
  <si>
    <t>251210083955937</t>
  </si>
  <si>
    <t>251211143956943</t>
  </si>
  <si>
    <t>251211143956977</t>
  </si>
  <si>
    <t>251210083955870</t>
  </si>
  <si>
    <t>251211143978605</t>
  </si>
  <si>
    <t>302142218</t>
  </si>
  <si>
    <t>308141720</t>
  </si>
  <si>
    <t>309528015</t>
  </si>
  <si>
    <t>310710622</t>
  </si>
  <si>
    <t>302216203</t>
  </si>
  <si>
    <t>41103915550019</t>
  </si>
  <si>
    <t>41905652550033</t>
  </si>
  <si>
    <t>312059204</t>
  </si>
  <si>
    <t>311190179</t>
  </si>
  <si>
    <t>311883938</t>
  </si>
  <si>
    <t>200838518</t>
  </si>
  <si>
    <t>312029937</t>
  </si>
  <si>
    <t>307062908</t>
  </si>
  <si>
    <t>30606780261733</t>
  </si>
  <si>
    <t>205040829</t>
  </si>
  <si>
    <t>305832836</t>
  </si>
  <si>
    <t>3102241</t>
  </si>
  <si>
    <t>3125472</t>
  </si>
  <si>
    <t>3125471</t>
  </si>
  <si>
    <t>3171099</t>
  </si>
  <si>
    <t>3170979</t>
  </si>
  <si>
    <t>3171205</t>
  </si>
  <si>
    <t>3171323</t>
  </si>
  <si>
    <t>3171828</t>
  </si>
  <si>
    <t>3160281</t>
  </si>
  <si>
    <t>3137558</t>
  </si>
  <si>
    <t>3208112</t>
  </si>
  <si>
    <t>3188282</t>
  </si>
  <si>
    <t>3188352</t>
  </si>
  <si>
    <t>3196697</t>
  </si>
  <si>
    <t>3213821</t>
  </si>
  <si>
    <t>3197069</t>
  </si>
  <si>
    <t>3171931</t>
  </si>
  <si>
    <t>3230050</t>
  </si>
  <si>
    <t>3272273</t>
  </si>
  <si>
    <t>3272317</t>
  </si>
  <si>
    <t>3328028</t>
  </si>
  <si>
    <t>3297842</t>
  </si>
  <si>
    <t>3326947</t>
  </si>
  <si>
    <t>3302835</t>
  </si>
  <si>
    <t>3330184</t>
  </si>
  <si>
    <t>3326948</t>
  </si>
  <si>
    <t>3329079</t>
  </si>
  <si>
    <t>3356798</t>
  </si>
  <si>
    <t>3377991</t>
  </si>
  <si>
    <t>3377995</t>
  </si>
  <si>
    <t>3379186</t>
  </si>
  <si>
    <t>3379207</t>
  </si>
  <si>
    <t>3377982</t>
  </si>
  <si>
    <t>3401712</t>
  </si>
  <si>
    <t>01.04.2025 18:05:37</t>
  </si>
  <si>
    <t>09.04.2025 11:55:33</t>
  </si>
  <si>
    <t>09.04.2025 11:55:23</t>
  </si>
  <si>
    <t>23.04.2025 10:56:54</t>
  </si>
  <si>
    <t>23.04.2025 10:37:28</t>
  </si>
  <si>
    <t>23.04.2025 11:24:14</t>
  </si>
  <si>
    <t>23.04.2025 11:35:12</t>
  </si>
  <si>
    <t>23.04.2025 12:26:42</t>
  </si>
  <si>
    <t>18.04.2025 17:36:11</t>
  </si>
  <si>
    <t>11.04.2025 17:45:46</t>
  </si>
  <si>
    <t>05.05.2025 16:36:36</t>
  </si>
  <si>
    <t>29.04.2025 09:16:00</t>
  </si>
  <si>
    <t>29.04.2025 09:16:51</t>
  </si>
  <si>
    <t>30.04.2025 17:20:54</t>
  </si>
  <si>
    <t>07.05.2025 10:05:58</t>
  </si>
  <si>
    <t>30.04.2025 19:15:29</t>
  </si>
  <si>
    <t>23.04.2025 12:47:19</t>
  </si>
  <si>
    <t>13.05.2025 14:56:24</t>
  </si>
  <si>
    <t>21.05.2025 17:55:08</t>
  </si>
  <si>
    <t>21.05.2025 17:55:33</t>
  </si>
  <si>
    <t>02.06.2025 20:07:53</t>
  </si>
  <si>
    <t>26.05.2025 19:42:28</t>
  </si>
  <si>
    <t>02.06.2025 17:55:20</t>
  </si>
  <si>
    <t>27.05.2025 17:26:28</t>
  </si>
  <si>
    <t>03.06.2025 12:46:35</t>
  </si>
  <si>
    <t>02.06.2025 17:55:28</t>
  </si>
  <si>
    <t>03.06.2025 11:47:41</t>
  </si>
  <si>
    <t>12.06.2025 19:25:48</t>
  </si>
  <si>
    <t>19.06.2025 09:45:56</t>
  </si>
  <si>
    <t>19.06.2025 09:46:00</t>
  </si>
  <si>
    <t>19.06.2025 12:23:03</t>
  </si>
  <si>
    <t>19.06.2025 12:23:17</t>
  </si>
  <si>
    <t>19.06.2025 09:35:52</t>
  </si>
  <si>
    <t>26.06.2025 09:38:14</t>
  </si>
  <si>
    <t xml:space="preserve"> "Falcon line"  mas'uliyati cheklangan jamiyat</t>
  </si>
  <si>
    <t>"INTERNATIONAL PAPER" mas‘uliyati cheklangan jamiyati</t>
  </si>
  <si>
    <t>YATT G'AFUROV JAVLONBEK IBROXIM O'G'LI</t>
  </si>
  <si>
    <t>CERT ACADEMY GROUP</t>
  </si>
  <si>
    <t>Полотенце бумажное</t>
  </si>
  <si>
    <t>Салфетки бумажные</t>
  </si>
  <si>
    <t>Персональный компьютер</t>
  </si>
  <si>
    <t>Услуга организация учебного семинара</t>
  </si>
  <si>
    <t>4515440</t>
  </si>
  <si>
    <t>4515404</t>
  </si>
  <si>
    <t>4615308</t>
  </si>
  <si>
    <t>4649276</t>
  </si>
  <si>
    <t>4814419</t>
  </si>
  <si>
    <t>601302168</t>
  </si>
  <si>
    <t>207176672</t>
  </si>
  <si>
    <t>4515440.1.1</t>
  </si>
  <si>
    <t>4515404.1.1</t>
  </si>
  <si>
    <t>4615308.1.1</t>
  </si>
  <si>
    <t>4649276.1.1</t>
  </si>
  <si>
    <t>4814419.1.1</t>
  </si>
  <si>
    <t>23.04.2025</t>
  </si>
  <si>
    <t>13.05.2025</t>
  </si>
  <si>
    <t>16.05.2025</t>
  </si>
  <si>
    <t>28.05.2025</t>
  </si>
  <si>
    <t>Услуги виртуального выделенного сервера</t>
  </si>
  <si>
    <t>Служба трудоустройства</t>
  </si>
  <si>
    <t>Канцелярская ручка</t>
  </si>
  <si>
    <t>Другая готовая продукция</t>
  </si>
  <si>
    <t>Список книг</t>
  </si>
  <si>
    <t>Бумага и бумажная продукция</t>
  </si>
  <si>
    <t>Туалетная бумага</t>
  </si>
  <si>
    <t>Обычные и цветные карандаши в негорючем футляре</t>
  </si>
  <si>
    <t>Готовые металлические изделия, кроме машин и оборудования</t>
  </si>
  <si>
    <t>Канцелярский набор со степлером (настольный органайзер)</t>
  </si>
  <si>
    <t>Резиновые и пластиковые изделия</t>
  </si>
  <si>
    <t>Файл-дополнительный лист</t>
  </si>
  <si>
    <t>Антистепы</t>
  </si>
  <si>
    <t>Журнал должностных инструкций</t>
  </si>
  <si>
    <t>Издательские услуги</t>
  </si>
  <si>
    <t>Скобы для канцелярских степлеров</t>
  </si>
  <si>
    <t>Канцелярский клей</t>
  </si>
  <si>
    <t>Химикаты и химические продукты</t>
  </si>
  <si>
    <t>Услуга по установке стенда</t>
  </si>
  <si>
    <t>Офисный стул</t>
  </si>
  <si>
    <t>Служба доступа к базе данных</t>
  </si>
  <si>
    <t>Информационные услуги</t>
  </si>
  <si>
    <t>Tovar va xizmatlarga muvofiqlik sertifikatini berish xizmati</t>
  </si>
  <si>
    <t>Punch</t>
  </si>
  <si>
    <t>Stiker</t>
  </si>
  <si>
    <t>Marker</t>
  </si>
  <si>
    <t>Anti-stapler</t>
  </si>
  <si>
    <t>Bolalar ijodiyoti uchun plastilin</t>
  </si>
  <si>
    <t>Ofis jihozlari uchun oq qog'oz</t>
  </si>
  <si>
    <t>Hojatxona qog'ozi</t>
  </si>
  <si>
    <t>Тovar va xizmatlarga muvofiqlik sertifikatini berish xizmati</t>
  </si>
  <si>
    <t>Fomexdan gerb va bayroqlarni ishlab chiqarish xizmati</t>
  </si>
  <si>
    <t>Tashkilot va idoralarning bayroqlari</t>
  </si>
  <si>
    <t>Virtual ajratilgan server xizmati</t>
  </si>
  <si>
    <t>Magnit marker taxtasi</t>
  </si>
  <si>
    <t>Kantselyariya matkaplari</t>
  </si>
  <si>
    <t>Planshet kompyuter</t>
  </si>
  <si>
    <t>Qadoqlangan ichimlik suvi</t>
  </si>
  <si>
    <t>Simsiz uzatish tizimi</t>
  </si>
  <si>
    <t>O'quv seminarini tashkil etish xizmati</t>
  </si>
  <si>
    <t>Qisqa muddatli kasbiy tayyorgarlik kurslarini tashkil etish xizmati</t>
  </si>
  <si>
    <t>Baholash hisobotlarini baholash xizmati</t>
  </si>
  <si>
    <t>Printer kartriji</t>
  </si>
  <si>
    <t>Oq ofis qog'ozi</t>
  </si>
  <si>
    <t>Qog'oz sochiq</t>
  </si>
  <si>
    <t>Qog'oz salfetkalar</t>
  </si>
  <si>
    <t>Shaxsiy kompyuter</t>
  </si>
  <si>
    <t>O'quv seminarini xizmat ko'rsatishni tashkil etish</t>
  </si>
  <si>
    <t>Computer, electronic and optical equipment</t>
  </si>
  <si>
    <t>Finished metal products, except machinery and equipment</t>
  </si>
  <si>
    <t>inished metal products, except machinery and equipment</t>
  </si>
  <si>
    <t>Electrical equipment</t>
  </si>
  <si>
    <t>Virtual Dedicated Server Services</t>
  </si>
  <si>
    <t>Employment Service</t>
  </si>
  <si>
    <t>Stationery Pen</t>
  </si>
  <si>
    <t>List of Books</t>
  </si>
  <si>
    <t>Toilet Paper</t>
  </si>
  <si>
    <t>Regular and Colored Pencils in Fireproof Cases</t>
  </si>
  <si>
    <t>Stationery Set with Stapler (Desktop Organizer)</t>
  </si>
  <si>
    <t>Additional Sheet File</t>
  </si>
  <si>
    <t>Anti-Steps</t>
  </si>
  <si>
    <t>Other Finished Products</t>
  </si>
  <si>
    <t>Paper and Paper Products</t>
  </si>
  <si>
    <t>Finished Metal Products, Except Machinery and Equipment</t>
  </si>
  <si>
    <t>Rubber and Plastic Products</t>
  </si>
  <si>
    <t>Punched file</t>
  </si>
  <si>
    <t>Scotch tape</t>
  </si>
  <si>
    <t>Job description log</t>
  </si>
  <si>
    <t>Staples for office staplers</t>
  </si>
  <si>
    <t>Office glue</t>
  </si>
  <si>
    <t>Booth installation service</t>
  </si>
  <si>
    <t>Rubber and plastic products</t>
  </si>
  <si>
    <t>Chemicals and chemical products</t>
  </si>
  <si>
    <t>Other finished goods</t>
  </si>
  <si>
    <t>Information services</t>
  </si>
  <si>
    <t>Service for issuing a certificate of conformity for goods and services</t>
  </si>
  <si>
    <t>Puncher</t>
  </si>
  <si>
    <t>Sticker</t>
  </si>
  <si>
    <t>Plasticine for children's creativity</t>
  </si>
  <si>
    <t>White paper for office equipment</t>
  </si>
  <si>
    <t>Service for manufacturing coat of arms and flags from Fomex</t>
  </si>
  <si>
    <t>Flags of organizations and departments</t>
  </si>
  <si>
    <t>Magnetic marker board</t>
  </si>
  <si>
    <t>Stationery putty</t>
  </si>
  <si>
    <t>Tablet computer</t>
  </si>
  <si>
    <t>Courier postal service</t>
  </si>
  <si>
    <t>Wireless transmission system</t>
  </si>
  <si>
    <t>Service for organizing a training seminar</t>
  </si>
  <si>
    <t>Service for organizing short-term vocational training courses</t>
  </si>
  <si>
    <t>Service for assessing assessment reports</t>
  </si>
  <si>
    <t>Printer cartridge</t>
  </si>
  <si>
    <t>White office paper</t>
  </si>
  <si>
    <t>Paper towel</t>
  </si>
  <si>
    <t>Paper napkins</t>
  </si>
  <si>
    <t>Personal computer</t>
  </si>
  <si>
    <t>Service organization of a training seminar</t>
  </si>
  <si>
    <t>LED панель круглый внутренний 15w</t>
  </si>
  <si>
    <t>Акриловая LED панель квадратная внутренняя 36w</t>
  </si>
  <si>
    <t>Акриловая LED панель квадратная внутренняя 24w</t>
  </si>
  <si>
    <t>Акриловая LED панель квадратная внутренняя 10w</t>
  </si>
  <si>
    <t>LED панель квадратный внутренний 60w</t>
  </si>
  <si>
    <t>LED панель круглый внутренний 9w</t>
  </si>
  <si>
    <t>Акриловая LED панель круглая внутренняя 36w</t>
  </si>
  <si>
    <t>Акриловая LED панель круглая внутренняя 24w</t>
  </si>
  <si>
    <t>Акриловая LED панель круглая внутренняя 18w</t>
  </si>
  <si>
    <t>Услуга общего аудита</t>
  </si>
  <si>
    <t>Услуга актуарная</t>
  </si>
  <si>
    <t>SL1282503</t>
  </si>
  <si>
    <t>SL1282498</t>
  </si>
  <si>
    <t>SL1282429</t>
  </si>
  <si>
    <t>SL1282428</t>
  </si>
  <si>
    <t>SL1282433</t>
  </si>
  <si>
    <t>SL1282438</t>
  </si>
  <si>
    <t>SL1282419</t>
  </si>
  <si>
    <t>SL1282414</t>
  </si>
  <si>
    <t>SL1282404</t>
  </si>
  <si>
    <t>SL1237679</t>
  </si>
  <si>
    <t>SL1222197</t>
  </si>
  <si>
    <t>LED ENERGY PRODUCT MCHJ</t>
  </si>
  <si>
    <t>SULTAN-OTO MCHJ</t>
  </si>
  <si>
    <t>ACTUARIAL CONSULTANT MCHJ</t>
  </si>
  <si>
    <t>307848821</t>
  </si>
  <si>
    <t>310096484</t>
  </si>
  <si>
    <t>305546811</t>
  </si>
  <si>
    <t>K1078458</t>
  </si>
  <si>
    <t>K1078457</t>
  </si>
  <si>
    <t>K1078449</t>
  </si>
  <si>
    <t>K1078447</t>
  </si>
  <si>
    <t>K1078446</t>
  </si>
  <si>
    <t>K1078445</t>
  </si>
  <si>
    <t>K1078444</t>
  </si>
  <si>
    <t>K1078441</t>
  </si>
  <si>
    <t>K1078439</t>
  </si>
  <si>
    <t>K1070618</t>
  </si>
  <si>
    <t>K1067795</t>
  </si>
  <si>
    <t>25.06.2025 16:34:23</t>
  </si>
  <si>
    <t>25.06.2025 16:34:09</t>
  </si>
  <si>
    <t>25.06.2025 16:14:02</t>
  </si>
  <si>
    <t>25.06.2025 16:13:29</t>
  </si>
  <si>
    <t>25.06.2025 16:13:16</t>
  </si>
  <si>
    <t>25.06.2025 16:13:01</t>
  </si>
  <si>
    <t>25.06.2025 16:12:21</t>
  </si>
  <si>
    <t>12.05.2025 13:41:02</t>
  </si>
  <si>
    <t>23.04.2025 15:20:02</t>
  </si>
  <si>
    <t>Konsalting xizmati</t>
  </si>
  <si>
    <t>LED paneli dumaloq ichki 15w</t>
  </si>
  <si>
    <t>Akril LED paneli kvadrat ichki 36w</t>
  </si>
  <si>
    <t>Akril LED paneli kvadrat ichki 24w</t>
  </si>
  <si>
    <t>Тashkilot va idoralarning bayroqlari</t>
  </si>
  <si>
    <t>Akril LED paneli kvadrat ichki 10w</t>
  </si>
  <si>
    <t>LED paneli kvadrat ichki 60w</t>
  </si>
  <si>
    <t>LED paneli dumaloq ichki 9w</t>
  </si>
  <si>
    <t>Akril LED paneli dumaloq ichki 36w</t>
  </si>
  <si>
    <t>Akril LED paneli dumaloq ichki 24w</t>
  </si>
  <si>
    <t>Akril LED paneli dumaloq ichki 18w</t>
  </si>
  <si>
    <t>Umumiy audit xizmati</t>
  </si>
  <si>
    <t>Aktuar xizmati</t>
  </si>
  <si>
    <t>Office table</t>
  </si>
  <si>
    <t>Stationery pen</t>
  </si>
  <si>
    <t>Consulting service</t>
  </si>
  <si>
    <t>Drinks</t>
  </si>
  <si>
    <t>Drinking water packaged</t>
  </si>
  <si>
    <t>LED panel round internal 15w</t>
  </si>
  <si>
    <t>Acrylic LED panel square internal 36w</t>
  </si>
  <si>
    <t>Acrylic LED panel square internal 24w</t>
  </si>
  <si>
    <t>Acrylic LED panel square internal 10w</t>
  </si>
  <si>
    <t>LED panel square internal 60w</t>
  </si>
  <si>
    <t>LED panel round internal 9w</t>
  </si>
  <si>
    <t>Acrylic LED panel round internal 36w</t>
  </si>
  <si>
    <t>Acrylic LED panel round internal 24w</t>
  </si>
  <si>
    <t>Acrylic LED panel round internal 18w</t>
  </si>
  <si>
    <t>General audit service</t>
  </si>
  <si>
    <t>Actuarial service</t>
  </si>
  <si>
    <t>Falcon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</si>
</sst>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2" fontId="2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/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0" borderId="0" xfId="0" applyNumberFormat="1" applyFont="1"/>
    <xf numFmtId="0" fontId="3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164" fontId="2" fillId="0" borderId="0" xfId="0" applyNumberFormat="1" applyFont="1" applyFill="1" applyBorder="1"/>
    <xf numFmtId="9" fontId="2" fillId="0" borderId="0" xfId="2" applyFont="1" applyFill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">
    <cellStyle name="Обычный" xfId="0" builtinId="0"/>
    <cellStyle name="Процентный" xfId="2" builtinId="5"/>
    <cellStyle name="Финансовый" xfId="1" builtinId="3"/>
    <cellStyle name="Финансовый 2 2 2" xfId="3" xr:uid="{5BBA2DC8-EE57-44FA-8B58-445D44299251}"/>
  </cellStyles>
  <dxfs count="0"/>
  <tableStyles count="0" defaultTableStyle="TableStyleMedium2" defaultPivotStyle="PivotStyleLight16"/>
  <colors>
    <mruColors>
      <color rgb="FFD4F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3357-5D21-4173-96C6-764619DC1F9B}">
  <sheetPr>
    <pageSetUpPr fitToPage="1"/>
  </sheetPr>
  <dimension ref="A1:M105"/>
  <sheetViews>
    <sheetView tabSelected="1" zoomScale="85" zoomScaleNormal="85" workbookViewId="0">
      <pane xSplit="2" ySplit="5" topLeftCell="C86" activePane="bottomRight" state="frozen"/>
      <selection pane="topRight" activeCell="C1" sqref="C1"/>
      <selection pane="bottomLeft" activeCell="A6" sqref="A6"/>
      <selection pane="bottomRight" activeCell="F79" sqref="F79:F100"/>
    </sheetView>
  </sheetViews>
  <sheetFormatPr defaultColWidth="9.140625" defaultRowHeight="15.75" x14ac:dyDescent="0.25"/>
  <cols>
    <col min="1" max="1" width="6" style="1" customWidth="1"/>
    <col min="2" max="2" width="14.28515625" style="1" customWidth="1"/>
    <col min="3" max="3" width="36.7109375" style="1" customWidth="1"/>
    <col min="4" max="4" width="27.140625" style="1" customWidth="1"/>
    <col min="5" max="5" width="19.5703125" style="2" customWidth="1"/>
    <col min="6" max="6" width="14.28515625" style="1" customWidth="1"/>
    <col min="7" max="7" width="36.7109375" style="1" customWidth="1"/>
    <col min="8" max="8" width="17.85546875" style="2" customWidth="1"/>
    <col min="9" max="10" width="21.7109375" style="1" customWidth="1"/>
    <col min="11" max="11" width="22" style="1" bestFit="1" customWidth="1"/>
    <col min="12" max="12" width="17.85546875" style="1" customWidth="1"/>
    <col min="13" max="13" width="16.7109375" style="27" bestFit="1" customWidth="1"/>
    <col min="14" max="16384" width="9.140625" style="1"/>
  </cols>
  <sheetData>
    <row r="1" spans="1:13" x14ac:dyDescent="0.25">
      <c r="A1" s="32" t="s">
        <v>156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1:13" ht="63" x14ac:dyDescent="0.25">
      <c r="A3" s="5" t="s">
        <v>0</v>
      </c>
      <c r="B3" s="3" t="s">
        <v>82</v>
      </c>
      <c r="C3" s="3" t="s">
        <v>23</v>
      </c>
      <c r="D3" s="3" t="s">
        <v>24</v>
      </c>
      <c r="E3" s="4" t="s">
        <v>25</v>
      </c>
      <c r="F3" s="3" t="s">
        <v>26</v>
      </c>
      <c r="G3" s="4" t="s">
        <v>139</v>
      </c>
      <c r="H3" s="4" t="s">
        <v>138</v>
      </c>
      <c r="I3" s="3" t="s">
        <v>90</v>
      </c>
      <c r="J3" s="3" t="s">
        <v>91</v>
      </c>
      <c r="K3" s="3" t="s">
        <v>30</v>
      </c>
      <c r="L3" s="3" t="s">
        <v>31</v>
      </c>
    </row>
    <row r="4" spans="1:13" s="8" customFormat="1" x14ac:dyDescent="0.25">
      <c r="A4" s="9">
        <v>1</v>
      </c>
      <c r="B4" s="9">
        <v>2</v>
      </c>
      <c r="C4" s="9">
        <v>3</v>
      </c>
      <c r="D4" s="9">
        <v>4</v>
      </c>
      <c r="E4" s="7">
        <f>+D4+1</f>
        <v>5</v>
      </c>
      <c r="F4" s="7">
        <f t="shared" ref="F4:L4" si="0">+E4+1</f>
        <v>6</v>
      </c>
      <c r="G4" s="7">
        <f t="shared" si="0"/>
        <v>7</v>
      </c>
      <c r="H4" s="7">
        <f t="shared" si="0"/>
        <v>8</v>
      </c>
      <c r="I4" s="7">
        <f t="shared" si="0"/>
        <v>9</v>
      </c>
      <c r="J4" s="7">
        <f t="shared" si="0"/>
        <v>10</v>
      </c>
      <c r="K4" s="7">
        <f t="shared" si="0"/>
        <v>11</v>
      </c>
      <c r="L4" s="7">
        <f t="shared" si="0"/>
        <v>12</v>
      </c>
      <c r="M4" s="27"/>
    </row>
    <row r="5" spans="1:13" s="8" customFormat="1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27"/>
    </row>
    <row r="6" spans="1:13" s="8" customFormat="1" x14ac:dyDescent="0.25">
      <c r="A6" s="10"/>
      <c r="B6" s="11"/>
      <c r="C6" s="10"/>
      <c r="D6" s="10"/>
      <c r="E6" s="12"/>
      <c r="F6" s="11"/>
      <c r="G6" s="11"/>
      <c r="H6" s="12"/>
      <c r="I6" s="10"/>
      <c r="J6" s="10"/>
      <c r="K6" s="6"/>
      <c r="L6" s="6"/>
      <c r="M6" s="27"/>
    </row>
    <row r="7" spans="1:13" s="8" customFormat="1" x14ac:dyDescent="0.25">
      <c r="A7" s="31" t="s">
        <v>33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27"/>
    </row>
    <row r="8" spans="1:13" s="8" customFormat="1" x14ac:dyDescent="0.25">
      <c r="A8" s="10"/>
      <c r="B8" s="11"/>
      <c r="C8" s="10"/>
      <c r="D8" s="10"/>
      <c r="E8" s="12"/>
      <c r="F8" s="11"/>
      <c r="G8" s="11"/>
      <c r="H8" s="12"/>
      <c r="I8" s="10"/>
      <c r="J8" s="10"/>
      <c r="K8" s="6"/>
      <c r="L8" s="6"/>
      <c r="M8" s="28"/>
    </row>
    <row r="9" spans="1:13" s="8" customFormat="1" ht="31.5" customHeight="1" x14ac:dyDescent="0.25">
      <c r="A9" s="31" t="s">
        <v>32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28"/>
    </row>
    <row r="10" spans="1:13" s="8" customFormat="1" ht="47.25" x14ac:dyDescent="0.25">
      <c r="A10" s="10">
        <v>1</v>
      </c>
      <c r="B10" s="11">
        <v>203621367</v>
      </c>
      <c r="C10" s="11" t="s">
        <v>12</v>
      </c>
      <c r="D10" s="11" t="s">
        <v>10</v>
      </c>
      <c r="E10" s="11" t="s">
        <v>74</v>
      </c>
      <c r="F10" s="11" t="s">
        <v>27</v>
      </c>
      <c r="G10" s="11" t="s">
        <v>176</v>
      </c>
      <c r="H10" s="11" t="s">
        <v>73</v>
      </c>
      <c r="I10" s="11">
        <v>257197</v>
      </c>
      <c r="J10" s="11" t="s">
        <v>92</v>
      </c>
      <c r="K10" s="14">
        <v>270000</v>
      </c>
      <c r="L10" s="14">
        <v>124200</v>
      </c>
      <c r="M10" s="28"/>
    </row>
    <row r="11" spans="1:13" s="8" customFormat="1" ht="31.5" x14ac:dyDescent="0.25">
      <c r="A11" s="10">
        <f>+A10+1</f>
        <v>2</v>
      </c>
      <c r="B11" s="11">
        <v>203621367</v>
      </c>
      <c r="C11" s="11" t="s">
        <v>11</v>
      </c>
      <c r="D11" s="11" t="s">
        <v>12</v>
      </c>
      <c r="E11" s="11" t="s">
        <v>75</v>
      </c>
      <c r="F11" s="11" t="s">
        <v>27</v>
      </c>
      <c r="G11" s="11" t="s">
        <v>177</v>
      </c>
      <c r="H11" s="11" t="s">
        <v>72</v>
      </c>
      <c r="I11" s="11" t="s">
        <v>83</v>
      </c>
      <c r="J11" s="11" t="s">
        <v>93</v>
      </c>
      <c r="K11" s="14">
        <v>200000</v>
      </c>
      <c r="L11" s="14">
        <v>164000</v>
      </c>
      <c r="M11" s="28"/>
    </row>
    <row r="12" spans="1:13" s="8" customFormat="1" ht="31.5" x14ac:dyDescent="0.25">
      <c r="A12" s="10">
        <f t="shared" ref="A12:A20" si="1">+A11+1</f>
        <v>3</v>
      </c>
      <c r="B12" s="11">
        <v>203621367</v>
      </c>
      <c r="C12" s="11" t="s">
        <v>10</v>
      </c>
      <c r="D12" s="11" t="s">
        <v>12</v>
      </c>
      <c r="E12" s="11" t="s">
        <v>76</v>
      </c>
      <c r="F12" s="11" t="s">
        <v>27</v>
      </c>
      <c r="G12" s="11" t="s">
        <v>192</v>
      </c>
      <c r="H12" s="11" t="s">
        <v>56</v>
      </c>
      <c r="I12" s="11" t="s">
        <v>84</v>
      </c>
      <c r="J12" s="11" t="s">
        <v>94</v>
      </c>
      <c r="K12" s="14">
        <v>4100000</v>
      </c>
      <c r="L12" s="14">
        <v>3854000</v>
      </c>
      <c r="M12" s="28"/>
    </row>
    <row r="13" spans="1:13" s="8" customFormat="1" ht="47.25" x14ac:dyDescent="0.25">
      <c r="A13" s="10">
        <f t="shared" si="1"/>
        <v>4</v>
      </c>
      <c r="B13" s="11">
        <v>203621367</v>
      </c>
      <c r="C13" s="11" t="s">
        <v>12</v>
      </c>
      <c r="D13" s="11" t="s">
        <v>11</v>
      </c>
      <c r="E13" s="11" t="s">
        <v>77</v>
      </c>
      <c r="F13" s="11" t="s">
        <v>27</v>
      </c>
      <c r="G13" s="11" t="s">
        <v>178</v>
      </c>
      <c r="H13" s="11" t="s">
        <v>57</v>
      </c>
      <c r="I13" s="11" t="s">
        <v>85</v>
      </c>
      <c r="J13" s="11" t="s">
        <v>95</v>
      </c>
      <c r="K13" s="14">
        <v>1179000</v>
      </c>
      <c r="L13" s="14">
        <v>966780</v>
      </c>
      <c r="M13" s="28"/>
    </row>
    <row r="14" spans="1:13" s="8" customFormat="1" ht="31.5" x14ac:dyDescent="0.25">
      <c r="A14" s="10">
        <f t="shared" si="1"/>
        <v>5</v>
      </c>
      <c r="B14" s="11">
        <v>203621367</v>
      </c>
      <c r="C14" s="11" t="s">
        <v>11</v>
      </c>
      <c r="D14" s="11" t="s">
        <v>12</v>
      </c>
      <c r="E14" s="11" t="s">
        <v>78</v>
      </c>
      <c r="F14" s="11" t="s">
        <v>27</v>
      </c>
      <c r="G14" s="11" t="s">
        <v>193</v>
      </c>
      <c r="H14" s="11" t="s">
        <v>71</v>
      </c>
      <c r="I14" s="11" t="s">
        <v>86</v>
      </c>
      <c r="J14" s="11" t="s">
        <v>96</v>
      </c>
      <c r="K14" s="14">
        <v>730000</v>
      </c>
      <c r="L14" s="14">
        <v>686200</v>
      </c>
      <c r="M14" s="28"/>
    </row>
    <row r="15" spans="1:13" s="8" customFormat="1" ht="47.25" x14ac:dyDescent="0.25">
      <c r="A15" s="10">
        <f t="shared" si="1"/>
        <v>6</v>
      </c>
      <c r="B15" s="11">
        <v>203621367</v>
      </c>
      <c r="C15" s="11" t="s">
        <v>12</v>
      </c>
      <c r="D15" s="11" t="s">
        <v>10</v>
      </c>
      <c r="E15" s="11" t="s">
        <v>79</v>
      </c>
      <c r="F15" s="11" t="s">
        <v>27</v>
      </c>
      <c r="G15" s="11" t="s">
        <v>193</v>
      </c>
      <c r="H15" s="11" t="s">
        <v>71</v>
      </c>
      <c r="I15" s="11" t="s">
        <v>87</v>
      </c>
      <c r="J15" s="11" t="s">
        <v>97</v>
      </c>
      <c r="K15" s="14">
        <v>420000</v>
      </c>
      <c r="L15" s="14">
        <v>369600</v>
      </c>
      <c r="M15" s="28"/>
    </row>
    <row r="16" spans="1:13" s="8" customFormat="1" ht="47.25" x14ac:dyDescent="0.25">
      <c r="A16" s="10">
        <f t="shared" si="1"/>
        <v>7</v>
      </c>
      <c r="B16" s="11">
        <v>203621367</v>
      </c>
      <c r="C16" s="11" t="s">
        <v>10</v>
      </c>
      <c r="D16" s="11" t="s">
        <v>10</v>
      </c>
      <c r="E16" s="11" t="s">
        <v>80</v>
      </c>
      <c r="F16" s="11" t="s">
        <v>27</v>
      </c>
      <c r="G16" s="11" t="s">
        <v>193</v>
      </c>
      <c r="H16" s="11" t="s">
        <v>71</v>
      </c>
      <c r="I16" s="11" t="s">
        <v>88</v>
      </c>
      <c r="J16" s="11" t="s">
        <v>98</v>
      </c>
      <c r="K16" s="14">
        <v>586000</v>
      </c>
      <c r="L16" s="14">
        <v>457080</v>
      </c>
      <c r="M16" s="28"/>
    </row>
    <row r="17" spans="1:13" s="8" customFormat="1" ht="47.25" x14ac:dyDescent="0.25">
      <c r="A17" s="10">
        <f t="shared" si="1"/>
        <v>8</v>
      </c>
      <c r="B17" s="11">
        <v>203621367</v>
      </c>
      <c r="C17" s="11" t="s">
        <v>10</v>
      </c>
      <c r="D17" s="11" t="s">
        <v>11</v>
      </c>
      <c r="E17" s="11" t="s">
        <v>81</v>
      </c>
      <c r="F17" s="11" t="s">
        <v>27</v>
      </c>
      <c r="G17" s="11" t="s">
        <v>194</v>
      </c>
      <c r="H17" s="11" t="s">
        <v>70</v>
      </c>
      <c r="I17" s="11" t="s">
        <v>89</v>
      </c>
      <c r="J17" s="11" t="s">
        <v>99</v>
      </c>
      <c r="K17" s="14">
        <v>48640000</v>
      </c>
      <c r="L17" s="14">
        <v>35993600</v>
      </c>
      <c r="M17" s="28"/>
    </row>
    <row r="18" spans="1:13" s="8" customFormat="1" ht="31.5" x14ac:dyDescent="0.25">
      <c r="A18" s="10">
        <f t="shared" si="1"/>
        <v>9</v>
      </c>
      <c r="B18" s="11">
        <v>203621367</v>
      </c>
      <c r="C18" s="11" t="s">
        <v>236</v>
      </c>
      <c r="D18" s="11" t="s">
        <v>236</v>
      </c>
      <c r="E18" s="11" t="s">
        <v>237</v>
      </c>
      <c r="F18" s="11" t="s">
        <v>27</v>
      </c>
      <c r="G18" s="11" t="s">
        <v>240</v>
      </c>
      <c r="H18" s="11" t="s">
        <v>243</v>
      </c>
      <c r="I18" s="11" t="s">
        <v>246</v>
      </c>
      <c r="J18" s="25">
        <v>45775</v>
      </c>
      <c r="K18" s="14">
        <v>6600000</v>
      </c>
      <c r="L18" s="14">
        <v>5412000</v>
      </c>
      <c r="M18" s="28"/>
    </row>
    <row r="19" spans="1:13" s="8" customFormat="1" ht="47.25" x14ac:dyDescent="0.25">
      <c r="A19" s="10">
        <f t="shared" si="1"/>
        <v>10</v>
      </c>
      <c r="B19" s="11">
        <v>203621367</v>
      </c>
      <c r="C19" s="11" t="s">
        <v>11</v>
      </c>
      <c r="D19" s="11" t="s">
        <v>11</v>
      </c>
      <c r="E19" s="11" t="s">
        <v>238</v>
      </c>
      <c r="F19" s="11" t="s">
        <v>27</v>
      </c>
      <c r="G19" s="11" t="s">
        <v>241</v>
      </c>
      <c r="H19" s="11" t="s">
        <v>244</v>
      </c>
      <c r="I19" s="11" t="s">
        <v>247</v>
      </c>
      <c r="J19" s="25">
        <v>45776</v>
      </c>
      <c r="K19" s="14">
        <v>21774286</v>
      </c>
      <c r="L19" s="14">
        <v>16983943.079999998</v>
      </c>
      <c r="M19" s="28"/>
    </row>
    <row r="20" spans="1:13" s="8" customFormat="1" ht="31.5" x14ac:dyDescent="0.25">
      <c r="A20" s="10">
        <f t="shared" si="1"/>
        <v>11</v>
      </c>
      <c r="B20" s="11">
        <v>203621367</v>
      </c>
      <c r="C20" s="11" t="s">
        <v>12</v>
      </c>
      <c r="D20" s="11" t="s">
        <v>12</v>
      </c>
      <c r="E20" s="11" t="s">
        <v>239</v>
      </c>
      <c r="F20" s="11" t="s">
        <v>27</v>
      </c>
      <c r="G20" s="11" t="s">
        <v>242</v>
      </c>
      <c r="H20" s="11" t="s">
        <v>245</v>
      </c>
      <c r="I20" s="11" t="s">
        <v>248</v>
      </c>
      <c r="J20" s="25">
        <v>45832</v>
      </c>
      <c r="K20" s="14">
        <v>7600000</v>
      </c>
      <c r="L20" s="14">
        <v>6232000</v>
      </c>
      <c r="M20" s="28"/>
    </row>
    <row r="21" spans="1:13" s="8" customFormat="1" x14ac:dyDescent="0.25">
      <c r="A21" s="22"/>
      <c r="B21" s="23"/>
      <c r="C21" s="23" t="s">
        <v>235</v>
      </c>
      <c r="D21" s="23"/>
      <c r="E21" s="23"/>
      <c r="F21" s="23"/>
      <c r="G21" s="23"/>
      <c r="H21" s="23"/>
      <c r="I21" s="23"/>
      <c r="J21" s="23"/>
      <c r="K21" s="24">
        <f>SUM(K10:K20)</f>
        <v>92099286</v>
      </c>
      <c r="L21" s="24">
        <f>SUM(L10:L20)</f>
        <v>71243403.079999998</v>
      </c>
      <c r="M21" s="29"/>
    </row>
    <row r="22" spans="1:13" s="8" customFormat="1" ht="27.75" customHeight="1" x14ac:dyDescent="0.25">
      <c r="A22" s="31" t="s">
        <v>34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8"/>
    </row>
    <row r="23" spans="1:13" s="8" customFormat="1" ht="31.5" x14ac:dyDescent="0.25">
      <c r="A23" s="10">
        <v>1</v>
      </c>
      <c r="B23" s="11">
        <v>203621367</v>
      </c>
      <c r="C23" s="10" t="s">
        <v>428</v>
      </c>
      <c r="D23" s="10" t="s">
        <v>428</v>
      </c>
      <c r="E23" s="12">
        <v>251210083480877</v>
      </c>
      <c r="F23" s="11" t="s">
        <v>27</v>
      </c>
      <c r="G23" s="11" t="s">
        <v>196</v>
      </c>
      <c r="H23" s="12">
        <v>203366731</v>
      </c>
      <c r="I23" s="16">
        <v>2949147</v>
      </c>
      <c r="J23" s="16" t="s">
        <v>106</v>
      </c>
      <c r="K23" s="15">
        <v>21138114</v>
      </c>
      <c r="L23" s="15">
        <v>21138114</v>
      </c>
      <c r="M23" s="26"/>
    </row>
    <row r="24" spans="1:13" s="8" customFormat="1" ht="31.5" x14ac:dyDescent="0.25">
      <c r="A24" s="10">
        <f>+A23+1</f>
        <v>2</v>
      </c>
      <c r="B24" s="11">
        <v>203621367</v>
      </c>
      <c r="C24" s="10" t="s">
        <v>429</v>
      </c>
      <c r="D24" s="10" t="s">
        <v>429</v>
      </c>
      <c r="E24" s="12">
        <v>251210083515976</v>
      </c>
      <c r="F24" s="11" t="s">
        <v>27</v>
      </c>
      <c r="G24" s="11" t="s">
        <v>198</v>
      </c>
      <c r="H24" s="12">
        <v>306443504</v>
      </c>
      <c r="I24" s="16">
        <v>2972316</v>
      </c>
      <c r="J24" s="16" t="s">
        <v>107</v>
      </c>
      <c r="K24" s="15">
        <v>12080000</v>
      </c>
      <c r="L24" s="15">
        <v>12080000</v>
      </c>
      <c r="M24" s="26"/>
    </row>
    <row r="25" spans="1:13" s="8" customFormat="1" ht="31.5" x14ac:dyDescent="0.25">
      <c r="A25" s="10">
        <f t="shared" ref="A25:A76" si="2">+A24+1</f>
        <v>3</v>
      </c>
      <c r="B25" s="11">
        <v>203621367</v>
      </c>
      <c r="C25" s="10" t="s">
        <v>430</v>
      </c>
      <c r="D25" s="10" t="s">
        <v>431</v>
      </c>
      <c r="E25" s="12">
        <v>251210083529838</v>
      </c>
      <c r="F25" s="11" t="s">
        <v>27</v>
      </c>
      <c r="G25" s="11" t="s">
        <v>200</v>
      </c>
      <c r="H25" s="12">
        <v>51110026590013</v>
      </c>
      <c r="I25" s="16">
        <v>2983513</v>
      </c>
      <c r="J25" s="16" t="s">
        <v>108</v>
      </c>
      <c r="K25" s="15">
        <v>1000000</v>
      </c>
      <c r="L25" s="15">
        <v>395600</v>
      </c>
      <c r="M25" s="26"/>
    </row>
    <row r="26" spans="1:13" s="8" customFormat="1" ht="31.5" x14ac:dyDescent="0.25">
      <c r="A26" s="10">
        <f t="shared" si="2"/>
        <v>4</v>
      </c>
      <c r="B26" s="11">
        <v>203621367</v>
      </c>
      <c r="C26" s="10" t="s">
        <v>432</v>
      </c>
      <c r="D26" s="10" t="s">
        <v>433</v>
      </c>
      <c r="E26" s="12">
        <v>251210083529983</v>
      </c>
      <c r="F26" s="11" t="s">
        <v>27</v>
      </c>
      <c r="G26" s="11" t="s">
        <v>179</v>
      </c>
      <c r="H26" s="12">
        <v>306982910</v>
      </c>
      <c r="I26" s="16">
        <v>2983631</v>
      </c>
      <c r="J26" s="16" t="s">
        <v>109</v>
      </c>
      <c r="K26" s="15">
        <v>3600000</v>
      </c>
      <c r="L26" s="15">
        <v>2797400</v>
      </c>
      <c r="M26" s="26"/>
    </row>
    <row r="27" spans="1:13" s="8" customFormat="1" ht="31.5" x14ac:dyDescent="0.25">
      <c r="A27" s="10">
        <f t="shared" si="2"/>
        <v>5</v>
      </c>
      <c r="B27" s="11">
        <v>203621367</v>
      </c>
      <c r="C27" s="10" t="s">
        <v>434</v>
      </c>
      <c r="D27" s="10" t="s">
        <v>433</v>
      </c>
      <c r="E27" s="12">
        <v>251210083548546</v>
      </c>
      <c r="F27" s="11" t="s">
        <v>27</v>
      </c>
      <c r="G27" s="11" t="s">
        <v>180</v>
      </c>
      <c r="H27" s="12">
        <v>205247459</v>
      </c>
      <c r="I27" s="16">
        <v>2999481</v>
      </c>
      <c r="J27" s="16" t="s">
        <v>110</v>
      </c>
      <c r="K27" s="15">
        <v>1000000</v>
      </c>
      <c r="L27" s="15">
        <v>667800</v>
      </c>
      <c r="M27" s="26"/>
    </row>
    <row r="28" spans="1:13" s="8" customFormat="1" ht="31.5" x14ac:dyDescent="0.25">
      <c r="A28" s="10">
        <f t="shared" si="2"/>
        <v>6</v>
      </c>
      <c r="B28" s="11">
        <v>203621367</v>
      </c>
      <c r="C28" s="10" t="s">
        <v>435</v>
      </c>
      <c r="D28" s="10" t="s">
        <v>431</v>
      </c>
      <c r="E28" s="12">
        <v>251210083568865</v>
      </c>
      <c r="F28" s="11" t="s">
        <v>27</v>
      </c>
      <c r="G28" s="11" t="s">
        <v>142</v>
      </c>
      <c r="H28" s="12">
        <v>306089114</v>
      </c>
      <c r="I28" s="16">
        <v>3016475</v>
      </c>
      <c r="J28" s="16" t="s">
        <v>111</v>
      </c>
      <c r="K28" s="15">
        <v>378000</v>
      </c>
      <c r="L28" s="15">
        <v>200000</v>
      </c>
      <c r="M28" s="26"/>
    </row>
    <row r="29" spans="1:13" s="8" customFormat="1" ht="47.25" x14ac:dyDescent="0.25">
      <c r="A29" s="10">
        <f t="shared" si="2"/>
        <v>7</v>
      </c>
      <c r="B29" s="11">
        <v>203621367</v>
      </c>
      <c r="C29" s="10" t="s">
        <v>100</v>
      </c>
      <c r="D29" s="10" t="s">
        <v>436</v>
      </c>
      <c r="E29" s="12">
        <v>251210083569189</v>
      </c>
      <c r="F29" s="11" t="s">
        <v>27</v>
      </c>
      <c r="G29" s="11" t="s">
        <v>181</v>
      </c>
      <c r="H29" s="12">
        <v>303055063</v>
      </c>
      <c r="I29" s="16">
        <v>3016731</v>
      </c>
      <c r="J29" s="16" t="s">
        <v>112</v>
      </c>
      <c r="K29" s="15">
        <v>383800</v>
      </c>
      <c r="L29" s="15">
        <v>264880</v>
      </c>
      <c r="M29" s="26"/>
    </row>
    <row r="30" spans="1:13" s="8" customFormat="1" ht="31.5" x14ac:dyDescent="0.25">
      <c r="A30" s="10">
        <f t="shared" si="2"/>
        <v>8</v>
      </c>
      <c r="B30" s="11">
        <v>203621367</v>
      </c>
      <c r="C30" s="10" t="s">
        <v>437</v>
      </c>
      <c r="D30" s="10" t="s">
        <v>438</v>
      </c>
      <c r="E30" s="12">
        <v>251210083569250</v>
      </c>
      <c r="F30" s="11" t="s">
        <v>27</v>
      </c>
      <c r="G30" s="11" t="s">
        <v>181</v>
      </c>
      <c r="H30" s="12">
        <v>303055063</v>
      </c>
      <c r="I30" s="16">
        <v>3016803</v>
      </c>
      <c r="J30" s="16" t="s">
        <v>113</v>
      </c>
      <c r="K30" s="15">
        <v>1500000</v>
      </c>
      <c r="L30" s="15">
        <v>844480</v>
      </c>
      <c r="M30" s="26"/>
    </row>
    <row r="31" spans="1:13" s="8" customFormat="1" ht="31.5" x14ac:dyDescent="0.25">
      <c r="A31" s="10">
        <f t="shared" si="2"/>
        <v>9</v>
      </c>
      <c r="B31" s="11">
        <v>203621367</v>
      </c>
      <c r="C31" s="10" t="s">
        <v>439</v>
      </c>
      <c r="D31" s="10" t="s">
        <v>438</v>
      </c>
      <c r="E31" s="12">
        <v>251210083569604</v>
      </c>
      <c r="F31" s="11" t="s">
        <v>27</v>
      </c>
      <c r="G31" s="11" t="s">
        <v>181</v>
      </c>
      <c r="H31" s="12">
        <v>303055063</v>
      </c>
      <c r="I31" s="16">
        <v>3017086</v>
      </c>
      <c r="J31" s="16" t="s">
        <v>114</v>
      </c>
      <c r="K31" s="15">
        <v>600000</v>
      </c>
      <c r="L31" s="15">
        <v>280000</v>
      </c>
      <c r="M31" s="26"/>
    </row>
    <row r="32" spans="1:13" s="8" customFormat="1" ht="47.25" x14ac:dyDescent="0.25">
      <c r="A32" s="10">
        <f t="shared" si="2"/>
        <v>10</v>
      </c>
      <c r="B32" s="11">
        <v>203621367</v>
      </c>
      <c r="C32" s="10" t="s">
        <v>440</v>
      </c>
      <c r="D32" s="10" t="s">
        <v>436</v>
      </c>
      <c r="E32" s="12">
        <v>251210083569818</v>
      </c>
      <c r="F32" s="11" t="s">
        <v>27</v>
      </c>
      <c r="G32" s="11" t="s">
        <v>142</v>
      </c>
      <c r="H32" s="12">
        <v>306089114</v>
      </c>
      <c r="I32" s="16">
        <v>3017186</v>
      </c>
      <c r="J32" s="16" t="s">
        <v>115</v>
      </c>
      <c r="K32" s="15">
        <v>250000</v>
      </c>
      <c r="L32" s="15">
        <v>140000</v>
      </c>
      <c r="M32" s="26"/>
    </row>
    <row r="33" spans="1:13" s="8" customFormat="1" ht="31.5" x14ac:dyDescent="0.25">
      <c r="A33" s="10">
        <f t="shared" si="2"/>
        <v>11</v>
      </c>
      <c r="B33" s="11">
        <v>203621367</v>
      </c>
      <c r="C33" s="10" t="s">
        <v>5</v>
      </c>
      <c r="D33" s="10" t="s">
        <v>438</v>
      </c>
      <c r="E33" s="12">
        <v>251210083569841</v>
      </c>
      <c r="F33" s="11" t="s">
        <v>27</v>
      </c>
      <c r="G33" s="11" t="s">
        <v>206</v>
      </c>
      <c r="H33" s="12">
        <v>307205774</v>
      </c>
      <c r="I33" s="16">
        <v>3017190</v>
      </c>
      <c r="J33" s="16" t="s">
        <v>116</v>
      </c>
      <c r="K33" s="15">
        <v>1780000</v>
      </c>
      <c r="L33" s="15">
        <v>840000</v>
      </c>
      <c r="M33" s="26"/>
    </row>
    <row r="34" spans="1:13" s="8" customFormat="1" ht="31.5" x14ac:dyDescent="0.25">
      <c r="A34" s="10">
        <f t="shared" si="2"/>
        <v>12</v>
      </c>
      <c r="B34" s="11">
        <v>203621367</v>
      </c>
      <c r="C34" s="10" t="s">
        <v>102</v>
      </c>
      <c r="D34" s="10" t="s">
        <v>438</v>
      </c>
      <c r="E34" s="12">
        <v>251210083569888</v>
      </c>
      <c r="F34" s="11" t="s">
        <v>27</v>
      </c>
      <c r="G34" s="11" t="s">
        <v>182</v>
      </c>
      <c r="H34" s="12">
        <v>311012477</v>
      </c>
      <c r="I34" s="16">
        <v>3017311</v>
      </c>
      <c r="J34" s="16" t="s">
        <v>117</v>
      </c>
      <c r="K34" s="15">
        <v>460000</v>
      </c>
      <c r="L34" s="15">
        <v>257000</v>
      </c>
      <c r="M34" s="26"/>
    </row>
    <row r="35" spans="1:13" s="8" customFormat="1" ht="31.5" x14ac:dyDescent="0.25">
      <c r="A35" s="10">
        <f t="shared" si="2"/>
        <v>13</v>
      </c>
      <c r="B35" s="11">
        <v>203621367</v>
      </c>
      <c r="C35" s="10" t="s">
        <v>441</v>
      </c>
      <c r="D35" s="10" t="s">
        <v>442</v>
      </c>
      <c r="E35" s="12">
        <v>251210083569899</v>
      </c>
      <c r="F35" s="11" t="s">
        <v>27</v>
      </c>
      <c r="G35" s="11" t="s">
        <v>183</v>
      </c>
      <c r="H35" s="12">
        <v>311847767</v>
      </c>
      <c r="I35" s="16">
        <v>3017326</v>
      </c>
      <c r="J35" s="16" t="s">
        <v>118</v>
      </c>
      <c r="K35" s="15">
        <v>900000</v>
      </c>
      <c r="L35" s="15">
        <v>567000</v>
      </c>
      <c r="M35" s="26"/>
    </row>
    <row r="36" spans="1:13" s="8" customFormat="1" ht="47.25" x14ac:dyDescent="0.25">
      <c r="A36" s="10">
        <f t="shared" si="2"/>
        <v>14</v>
      </c>
      <c r="B36" s="11">
        <v>203621367</v>
      </c>
      <c r="C36" s="10" t="s">
        <v>443</v>
      </c>
      <c r="D36" s="10" t="s">
        <v>436</v>
      </c>
      <c r="E36" s="12">
        <v>251210083569953</v>
      </c>
      <c r="F36" s="11" t="s">
        <v>27</v>
      </c>
      <c r="G36" s="11" t="s">
        <v>181</v>
      </c>
      <c r="H36" s="12">
        <v>303055063</v>
      </c>
      <c r="I36" s="16">
        <v>3017365</v>
      </c>
      <c r="J36" s="16" t="s">
        <v>119</v>
      </c>
      <c r="K36" s="15">
        <v>250000</v>
      </c>
      <c r="L36" s="15">
        <v>112000</v>
      </c>
      <c r="M36" s="26"/>
    </row>
    <row r="37" spans="1:13" s="8" customFormat="1" ht="31.5" x14ac:dyDescent="0.25">
      <c r="A37" s="10">
        <f t="shared" si="2"/>
        <v>15</v>
      </c>
      <c r="B37" s="11">
        <v>203621367</v>
      </c>
      <c r="C37" s="10" t="s">
        <v>444</v>
      </c>
      <c r="D37" s="10" t="s">
        <v>445</v>
      </c>
      <c r="E37" s="12">
        <v>251210083570004</v>
      </c>
      <c r="F37" s="11" t="s">
        <v>27</v>
      </c>
      <c r="G37" s="11" t="s">
        <v>184</v>
      </c>
      <c r="H37" s="12">
        <v>308743461</v>
      </c>
      <c r="I37" s="16">
        <v>3017410</v>
      </c>
      <c r="J37" s="16" t="s">
        <v>120</v>
      </c>
      <c r="K37" s="15">
        <v>148100</v>
      </c>
      <c r="L37" s="15">
        <v>110000</v>
      </c>
      <c r="M37" s="26"/>
    </row>
    <row r="38" spans="1:13" s="8" customFormat="1" ht="31.5" x14ac:dyDescent="0.25">
      <c r="A38" s="10">
        <f t="shared" si="2"/>
        <v>16</v>
      </c>
      <c r="B38" s="11">
        <v>203621367</v>
      </c>
      <c r="C38" s="10" t="s">
        <v>446</v>
      </c>
      <c r="D38" s="10" t="s">
        <v>431</v>
      </c>
      <c r="E38" s="12">
        <v>251210083598813</v>
      </c>
      <c r="F38" s="11" t="s">
        <v>27</v>
      </c>
      <c r="G38" s="11" t="s">
        <v>185</v>
      </c>
      <c r="H38" s="12">
        <v>311925210</v>
      </c>
      <c r="I38" s="16">
        <v>3042072</v>
      </c>
      <c r="J38" s="16" t="s">
        <v>121</v>
      </c>
      <c r="K38" s="15">
        <v>34000000</v>
      </c>
      <c r="L38" s="15">
        <v>18900000</v>
      </c>
      <c r="M38" s="26"/>
    </row>
    <row r="39" spans="1:13" s="8" customFormat="1" ht="31.5" x14ac:dyDescent="0.25">
      <c r="A39" s="10">
        <f t="shared" si="2"/>
        <v>17</v>
      </c>
      <c r="B39" s="11">
        <v>203621367</v>
      </c>
      <c r="C39" s="10" t="s">
        <v>446</v>
      </c>
      <c r="D39" s="10" t="s">
        <v>431</v>
      </c>
      <c r="E39" s="12">
        <v>251210083598820</v>
      </c>
      <c r="F39" s="11" t="s">
        <v>27</v>
      </c>
      <c r="G39" s="11" t="s">
        <v>185</v>
      </c>
      <c r="H39" s="12">
        <v>311925210</v>
      </c>
      <c r="I39" s="16">
        <v>3042087</v>
      </c>
      <c r="J39" s="16" t="s">
        <v>122</v>
      </c>
      <c r="K39" s="15">
        <v>34000000</v>
      </c>
      <c r="L39" s="15">
        <v>19000000</v>
      </c>
      <c r="M39" s="26"/>
    </row>
    <row r="40" spans="1:13" s="8" customFormat="1" ht="31.5" x14ac:dyDescent="0.25">
      <c r="A40" s="10">
        <f t="shared" si="2"/>
        <v>18</v>
      </c>
      <c r="B40" s="11">
        <v>203621367</v>
      </c>
      <c r="C40" s="10" t="s">
        <v>447</v>
      </c>
      <c r="D40" s="10" t="s">
        <v>8</v>
      </c>
      <c r="E40" s="12">
        <v>251210083609525</v>
      </c>
      <c r="F40" s="11" t="s">
        <v>27</v>
      </c>
      <c r="G40" s="11" t="s">
        <v>212</v>
      </c>
      <c r="H40" s="12">
        <v>201348969</v>
      </c>
      <c r="I40" s="16">
        <v>3051083</v>
      </c>
      <c r="J40" s="16" t="s">
        <v>123</v>
      </c>
      <c r="K40" s="15">
        <v>6000000</v>
      </c>
      <c r="L40" s="15">
        <v>3423000</v>
      </c>
      <c r="M40" s="26"/>
    </row>
    <row r="41" spans="1:13" s="8" customFormat="1" ht="31.5" x14ac:dyDescent="0.25">
      <c r="A41" s="10">
        <f t="shared" si="2"/>
        <v>19</v>
      </c>
      <c r="B41" s="11">
        <v>203621367</v>
      </c>
      <c r="C41" s="10" t="s">
        <v>448</v>
      </c>
      <c r="D41" s="10" t="s">
        <v>449</v>
      </c>
      <c r="E41" s="12">
        <v>251210083636736</v>
      </c>
      <c r="F41" s="11" t="s">
        <v>27</v>
      </c>
      <c r="G41" s="11" t="s">
        <v>198</v>
      </c>
      <c r="H41" s="12">
        <v>306443504</v>
      </c>
      <c r="I41" s="16">
        <v>3078658</v>
      </c>
      <c r="J41" s="16" t="s">
        <v>124</v>
      </c>
      <c r="K41" s="15">
        <v>15353000</v>
      </c>
      <c r="L41" s="15">
        <v>15353000</v>
      </c>
      <c r="M41" s="26"/>
    </row>
    <row r="42" spans="1:13" s="8" customFormat="1" ht="31.5" x14ac:dyDescent="0.25">
      <c r="A42" s="10">
        <f t="shared" si="2"/>
        <v>20</v>
      </c>
      <c r="B42" s="11">
        <v>203621367</v>
      </c>
      <c r="C42" s="10" t="s">
        <v>127</v>
      </c>
      <c r="D42" s="10" t="s">
        <v>127</v>
      </c>
      <c r="E42" s="12" t="s">
        <v>125</v>
      </c>
      <c r="F42" s="11" t="s">
        <v>27</v>
      </c>
      <c r="G42" s="11" t="s">
        <v>187</v>
      </c>
      <c r="H42" s="12">
        <v>305672276</v>
      </c>
      <c r="I42" s="16" t="s">
        <v>126</v>
      </c>
      <c r="J42" s="16">
        <v>45736</v>
      </c>
      <c r="K42" s="15">
        <v>75000000</v>
      </c>
      <c r="L42" s="15">
        <v>19990000</v>
      </c>
      <c r="M42" s="26"/>
    </row>
    <row r="43" spans="1:13" s="8" customFormat="1" ht="31.5" x14ac:dyDescent="0.25">
      <c r="A43" s="10">
        <f t="shared" si="2"/>
        <v>21</v>
      </c>
      <c r="B43" s="11">
        <v>203621367</v>
      </c>
      <c r="C43" s="10" t="s">
        <v>7</v>
      </c>
      <c r="D43" s="10" t="s">
        <v>8</v>
      </c>
      <c r="E43" s="12" t="s">
        <v>286</v>
      </c>
      <c r="F43" s="11" t="s">
        <v>27</v>
      </c>
      <c r="G43" s="11" t="s">
        <v>251</v>
      </c>
      <c r="H43" s="12" t="s">
        <v>21</v>
      </c>
      <c r="I43" s="16" t="s">
        <v>336</v>
      </c>
      <c r="J43" s="16" t="s">
        <v>370</v>
      </c>
      <c r="K43" s="15">
        <v>3000000</v>
      </c>
      <c r="L43" s="15">
        <v>2142000</v>
      </c>
      <c r="M43" s="26"/>
    </row>
    <row r="44" spans="1:13" s="8" customFormat="1" ht="47.25" x14ac:dyDescent="0.25">
      <c r="A44" s="10">
        <f t="shared" si="2"/>
        <v>22</v>
      </c>
      <c r="B44" s="11">
        <v>203621367</v>
      </c>
      <c r="C44" s="10" t="s">
        <v>270</v>
      </c>
      <c r="D44" s="10" t="s">
        <v>270</v>
      </c>
      <c r="E44" s="12" t="s">
        <v>287</v>
      </c>
      <c r="F44" s="11" t="s">
        <v>27</v>
      </c>
      <c r="G44" s="11" t="s">
        <v>252</v>
      </c>
      <c r="H44" s="12" t="s">
        <v>320</v>
      </c>
      <c r="I44" s="16" t="s">
        <v>337</v>
      </c>
      <c r="J44" s="16" t="s">
        <v>371</v>
      </c>
      <c r="K44" s="15">
        <v>37450000</v>
      </c>
      <c r="L44" s="15">
        <v>37450000</v>
      </c>
      <c r="M44" s="26"/>
    </row>
    <row r="45" spans="1:13" s="8" customFormat="1" ht="47.25" x14ac:dyDescent="0.25">
      <c r="A45" s="10">
        <f t="shared" si="2"/>
        <v>23</v>
      </c>
      <c r="B45" s="11">
        <v>203621367</v>
      </c>
      <c r="C45" s="10" t="s">
        <v>270</v>
      </c>
      <c r="D45" s="10" t="s">
        <v>270</v>
      </c>
      <c r="E45" s="12" t="s">
        <v>288</v>
      </c>
      <c r="F45" s="11" t="s">
        <v>27</v>
      </c>
      <c r="G45" s="11" t="s">
        <v>252</v>
      </c>
      <c r="H45" s="12" t="s">
        <v>320</v>
      </c>
      <c r="I45" s="16" t="s">
        <v>338</v>
      </c>
      <c r="J45" s="16" t="s">
        <v>372</v>
      </c>
      <c r="K45" s="15">
        <v>17874500</v>
      </c>
      <c r="L45" s="15">
        <v>17874500</v>
      </c>
      <c r="M45" s="26"/>
    </row>
    <row r="46" spans="1:13" s="8" customFormat="1" ht="31.5" x14ac:dyDescent="0.25">
      <c r="A46" s="10">
        <f t="shared" si="2"/>
        <v>24</v>
      </c>
      <c r="B46" s="11">
        <v>203621367</v>
      </c>
      <c r="C46" s="10" t="s">
        <v>271</v>
      </c>
      <c r="D46" s="10" t="s">
        <v>271</v>
      </c>
      <c r="E46" s="12" t="s">
        <v>289</v>
      </c>
      <c r="F46" s="11" t="s">
        <v>27</v>
      </c>
      <c r="G46" s="11" t="s">
        <v>142</v>
      </c>
      <c r="H46" s="12" t="s">
        <v>17</v>
      </c>
      <c r="I46" s="16" t="s">
        <v>339</v>
      </c>
      <c r="J46" s="16" t="s">
        <v>373</v>
      </c>
      <c r="K46" s="15">
        <v>600000</v>
      </c>
      <c r="L46" s="15">
        <v>440000</v>
      </c>
      <c r="M46" s="26"/>
    </row>
    <row r="47" spans="1:13" s="8" customFormat="1" ht="31.5" x14ac:dyDescent="0.25">
      <c r="A47" s="10">
        <f t="shared" si="2"/>
        <v>25</v>
      </c>
      <c r="B47" s="11">
        <v>203621367</v>
      </c>
      <c r="C47" s="10" t="s">
        <v>272</v>
      </c>
      <c r="D47" s="10" t="s">
        <v>272</v>
      </c>
      <c r="E47" s="12" t="s">
        <v>290</v>
      </c>
      <c r="F47" s="11" t="s">
        <v>27</v>
      </c>
      <c r="G47" s="11" t="s">
        <v>181</v>
      </c>
      <c r="H47" s="12" t="s">
        <v>14</v>
      </c>
      <c r="I47" s="16" t="s">
        <v>340</v>
      </c>
      <c r="J47" s="16" t="s">
        <v>374</v>
      </c>
      <c r="K47" s="15">
        <v>2400000</v>
      </c>
      <c r="L47" s="15">
        <v>1344000</v>
      </c>
      <c r="M47" s="26"/>
    </row>
    <row r="48" spans="1:13" s="8" customFormat="1" ht="31.5" x14ac:dyDescent="0.25">
      <c r="A48" s="10">
        <f t="shared" si="2"/>
        <v>26</v>
      </c>
      <c r="B48" s="11">
        <v>203621367</v>
      </c>
      <c r="C48" s="10" t="s">
        <v>273</v>
      </c>
      <c r="D48" s="10" t="s">
        <v>273</v>
      </c>
      <c r="E48" s="12" t="s">
        <v>291</v>
      </c>
      <c r="F48" s="11" t="s">
        <v>27</v>
      </c>
      <c r="G48" s="11" t="s">
        <v>253</v>
      </c>
      <c r="H48" s="12" t="s">
        <v>321</v>
      </c>
      <c r="I48" s="16" t="s">
        <v>341</v>
      </c>
      <c r="J48" s="16" t="s">
        <v>375</v>
      </c>
      <c r="K48" s="15">
        <v>320000</v>
      </c>
      <c r="L48" s="15">
        <v>275560</v>
      </c>
      <c r="M48" s="26"/>
    </row>
    <row r="49" spans="1:13" s="8" customFormat="1" ht="31.5" x14ac:dyDescent="0.25">
      <c r="A49" s="10">
        <f t="shared" si="2"/>
        <v>27</v>
      </c>
      <c r="B49" s="11">
        <v>203621367</v>
      </c>
      <c r="C49" s="10" t="s">
        <v>101</v>
      </c>
      <c r="D49" s="10" t="s">
        <v>101</v>
      </c>
      <c r="E49" s="12" t="s">
        <v>292</v>
      </c>
      <c r="F49" s="11" t="s">
        <v>27</v>
      </c>
      <c r="G49" s="11" t="s">
        <v>142</v>
      </c>
      <c r="H49" s="12" t="s">
        <v>17</v>
      </c>
      <c r="I49" s="16" t="s">
        <v>342</v>
      </c>
      <c r="J49" s="16" t="s">
        <v>376</v>
      </c>
      <c r="K49" s="15">
        <v>200000</v>
      </c>
      <c r="L49" s="15">
        <v>130000</v>
      </c>
      <c r="M49" s="26"/>
    </row>
    <row r="50" spans="1:13" s="8" customFormat="1" ht="31.5" x14ac:dyDescent="0.25">
      <c r="A50" s="10">
        <f t="shared" si="2"/>
        <v>28</v>
      </c>
      <c r="B50" s="11">
        <v>203621367</v>
      </c>
      <c r="C50" s="10" t="s">
        <v>274</v>
      </c>
      <c r="D50" s="10" t="s">
        <v>274</v>
      </c>
      <c r="E50" s="12" t="s">
        <v>293</v>
      </c>
      <c r="F50" s="11" t="s">
        <v>27</v>
      </c>
      <c r="G50" s="11" t="s">
        <v>184</v>
      </c>
      <c r="H50" s="12" t="s">
        <v>105</v>
      </c>
      <c r="I50" s="16" t="s">
        <v>343</v>
      </c>
      <c r="J50" s="16" t="s">
        <v>377</v>
      </c>
      <c r="K50" s="15">
        <v>50000</v>
      </c>
      <c r="L50" s="15">
        <v>49700</v>
      </c>
      <c r="M50" s="26"/>
    </row>
    <row r="51" spans="1:13" s="8" customFormat="1" ht="31.5" x14ac:dyDescent="0.25">
      <c r="A51" s="10">
        <f t="shared" si="2"/>
        <v>29</v>
      </c>
      <c r="B51" s="11">
        <v>203621367</v>
      </c>
      <c r="C51" s="10" t="s">
        <v>275</v>
      </c>
      <c r="D51" s="10" t="s">
        <v>275</v>
      </c>
      <c r="E51" s="12" t="s">
        <v>294</v>
      </c>
      <c r="F51" s="11" t="s">
        <v>27</v>
      </c>
      <c r="G51" s="11" t="s">
        <v>254</v>
      </c>
      <c r="H51" s="12" t="s">
        <v>322</v>
      </c>
      <c r="I51" s="16" t="s">
        <v>344</v>
      </c>
      <c r="J51" s="16" t="s">
        <v>378</v>
      </c>
      <c r="K51" s="15">
        <v>4500000</v>
      </c>
      <c r="L51" s="15">
        <v>3949949.5</v>
      </c>
      <c r="M51" s="26"/>
    </row>
    <row r="52" spans="1:13" s="8" customFormat="1" ht="31.5" x14ac:dyDescent="0.25">
      <c r="A52" s="10">
        <f t="shared" si="2"/>
        <v>30</v>
      </c>
      <c r="B52" s="11">
        <v>203621367</v>
      </c>
      <c r="C52" s="10" t="s">
        <v>4</v>
      </c>
      <c r="D52" s="10" t="s">
        <v>4</v>
      </c>
      <c r="E52" s="12" t="s">
        <v>295</v>
      </c>
      <c r="F52" s="11" t="s">
        <v>27</v>
      </c>
      <c r="G52" s="11" t="s">
        <v>255</v>
      </c>
      <c r="H52" s="12" t="s">
        <v>323</v>
      </c>
      <c r="I52" s="16" t="s">
        <v>345</v>
      </c>
      <c r="J52" s="16" t="s">
        <v>379</v>
      </c>
      <c r="K52" s="15">
        <v>675000</v>
      </c>
      <c r="L52" s="15">
        <v>674500</v>
      </c>
      <c r="M52" s="26"/>
    </row>
    <row r="53" spans="1:13" s="8" customFormat="1" ht="31.5" x14ac:dyDescent="0.25">
      <c r="A53" s="10">
        <f t="shared" si="2"/>
        <v>31</v>
      </c>
      <c r="B53" s="11">
        <v>203621367</v>
      </c>
      <c r="C53" s="10" t="s">
        <v>277</v>
      </c>
      <c r="D53" s="10" t="s">
        <v>277</v>
      </c>
      <c r="E53" s="12" t="s">
        <v>297</v>
      </c>
      <c r="F53" s="11" t="s">
        <v>27</v>
      </c>
      <c r="G53" s="11" t="s">
        <v>256</v>
      </c>
      <c r="H53" s="12" t="s">
        <v>324</v>
      </c>
      <c r="I53" s="16" t="s">
        <v>347</v>
      </c>
      <c r="J53" s="16" t="s">
        <v>381</v>
      </c>
      <c r="K53" s="15">
        <v>3000000</v>
      </c>
      <c r="L53" s="15">
        <v>2000000</v>
      </c>
      <c r="M53" s="26"/>
    </row>
    <row r="54" spans="1:13" s="8" customFormat="1" ht="31.5" x14ac:dyDescent="0.25">
      <c r="A54" s="10">
        <f t="shared" si="2"/>
        <v>32</v>
      </c>
      <c r="B54" s="11">
        <v>203621367</v>
      </c>
      <c r="C54" s="10" t="s">
        <v>276</v>
      </c>
      <c r="D54" s="10" t="s">
        <v>276</v>
      </c>
      <c r="E54" s="12" t="s">
        <v>298</v>
      </c>
      <c r="F54" s="11" t="s">
        <v>27</v>
      </c>
      <c r="G54" s="11" t="s">
        <v>256</v>
      </c>
      <c r="H54" s="12" t="s">
        <v>324</v>
      </c>
      <c r="I54" s="16" t="s">
        <v>348</v>
      </c>
      <c r="J54" s="16" t="s">
        <v>382</v>
      </c>
      <c r="K54" s="15">
        <v>12000000</v>
      </c>
      <c r="L54" s="15">
        <v>3300000</v>
      </c>
      <c r="M54" s="26"/>
    </row>
    <row r="55" spans="1:13" s="8" customFormat="1" ht="31.5" x14ac:dyDescent="0.25">
      <c r="A55" s="10">
        <f t="shared" si="2"/>
        <v>33</v>
      </c>
      <c r="B55" s="11">
        <v>203621367</v>
      </c>
      <c r="C55" s="10" t="s">
        <v>3</v>
      </c>
      <c r="D55" s="10" t="s">
        <v>3</v>
      </c>
      <c r="E55" s="12" t="s">
        <v>299</v>
      </c>
      <c r="F55" s="11" t="s">
        <v>27</v>
      </c>
      <c r="G55" s="11" t="s">
        <v>257</v>
      </c>
      <c r="H55" s="12" t="s">
        <v>19</v>
      </c>
      <c r="I55" s="16" t="s">
        <v>349</v>
      </c>
      <c r="J55" s="16" t="s">
        <v>383</v>
      </c>
      <c r="K55" s="15">
        <v>7046038</v>
      </c>
      <c r="L55" s="15">
        <v>7046038</v>
      </c>
      <c r="M55" s="26"/>
    </row>
    <row r="56" spans="1:13" s="8" customFormat="1" ht="31.5" x14ac:dyDescent="0.25">
      <c r="A56" s="10">
        <f t="shared" si="2"/>
        <v>34</v>
      </c>
      <c r="B56" s="11">
        <v>203621367</v>
      </c>
      <c r="C56" s="10" t="s">
        <v>275</v>
      </c>
      <c r="D56" s="10" t="s">
        <v>275</v>
      </c>
      <c r="E56" s="12" t="s">
        <v>300</v>
      </c>
      <c r="F56" s="11" t="s">
        <v>27</v>
      </c>
      <c r="G56" s="11" t="s">
        <v>254</v>
      </c>
      <c r="H56" s="12" t="s">
        <v>322</v>
      </c>
      <c r="I56" s="16" t="s">
        <v>350</v>
      </c>
      <c r="J56" s="16" t="s">
        <v>384</v>
      </c>
      <c r="K56" s="15">
        <v>4500000</v>
      </c>
      <c r="L56" s="15">
        <v>3895000</v>
      </c>
      <c r="M56" s="26"/>
    </row>
    <row r="57" spans="1:13" s="8" customFormat="1" ht="31.5" x14ac:dyDescent="0.25">
      <c r="A57" s="10">
        <f t="shared" si="2"/>
        <v>35</v>
      </c>
      <c r="B57" s="11">
        <v>203621367</v>
      </c>
      <c r="C57" s="10" t="s">
        <v>278</v>
      </c>
      <c r="D57" s="10" t="s">
        <v>278</v>
      </c>
      <c r="E57" s="12" t="s">
        <v>301</v>
      </c>
      <c r="F57" s="11" t="s">
        <v>27</v>
      </c>
      <c r="G57" s="11" t="s">
        <v>258</v>
      </c>
      <c r="H57" s="12" t="s">
        <v>325</v>
      </c>
      <c r="I57" s="16" t="s">
        <v>351</v>
      </c>
      <c r="J57" s="16" t="s">
        <v>385</v>
      </c>
      <c r="K57" s="15">
        <v>969000</v>
      </c>
      <c r="L57" s="15">
        <v>699800</v>
      </c>
      <c r="M57" s="26"/>
    </row>
    <row r="58" spans="1:13" s="8" customFormat="1" ht="31.5" x14ac:dyDescent="0.25">
      <c r="A58" s="10">
        <f t="shared" si="2"/>
        <v>36</v>
      </c>
      <c r="B58" s="11">
        <v>203621367</v>
      </c>
      <c r="C58" s="10" t="s">
        <v>103</v>
      </c>
      <c r="D58" s="10" t="s">
        <v>103</v>
      </c>
      <c r="E58" s="12" t="s">
        <v>302</v>
      </c>
      <c r="F58" s="11" t="s">
        <v>27</v>
      </c>
      <c r="G58" s="11" t="s">
        <v>142</v>
      </c>
      <c r="H58" s="12" t="s">
        <v>17</v>
      </c>
      <c r="I58" s="16" t="s">
        <v>352</v>
      </c>
      <c r="J58" s="16" t="s">
        <v>386</v>
      </c>
      <c r="K58" s="15">
        <v>96000</v>
      </c>
      <c r="L58" s="15">
        <v>66000</v>
      </c>
      <c r="M58" s="26"/>
    </row>
    <row r="59" spans="1:13" s="8" customFormat="1" ht="31.5" x14ac:dyDescent="0.25">
      <c r="A59" s="10">
        <f t="shared" si="2"/>
        <v>37</v>
      </c>
      <c r="B59" s="11">
        <v>203621367</v>
      </c>
      <c r="C59" s="10" t="s">
        <v>279</v>
      </c>
      <c r="D59" s="10" t="s">
        <v>279</v>
      </c>
      <c r="E59" s="12" t="s">
        <v>303</v>
      </c>
      <c r="F59" s="11" t="s">
        <v>27</v>
      </c>
      <c r="G59" s="11" t="s">
        <v>259</v>
      </c>
      <c r="H59" s="12" t="s">
        <v>326</v>
      </c>
      <c r="I59" s="16" t="s">
        <v>353</v>
      </c>
      <c r="J59" s="16" t="s">
        <v>387</v>
      </c>
      <c r="K59" s="15">
        <v>5000000</v>
      </c>
      <c r="L59" s="15">
        <v>2940400</v>
      </c>
      <c r="M59" s="26"/>
    </row>
    <row r="60" spans="1:13" s="8" customFormat="1" ht="31.5" x14ac:dyDescent="0.25">
      <c r="A60" s="10">
        <f t="shared" si="2"/>
        <v>38</v>
      </c>
      <c r="B60" s="11">
        <v>203621367</v>
      </c>
      <c r="C60" s="10" t="s">
        <v>6</v>
      </c>
      <c r="D60" s="10" t="s">
        <v>6</v>
      </c>
      <c r="E60" s="12" t="s">
        <v>304</v>
      </c>
      <c r="F60" s="11" t="s">
        <v>27</v>
      </c>
      <c r="G60" s="11" t="s">
        <v>260</v>
      </c>
      <c r="H60" s="12" t="s">
        <v>327</v>
      </c>
      <c r="I60" s="16" t="s">
        <v>354</v>
      </c>
      <c r="J60" s="16" t="s">
        <v>388</v>
      </c>
      <c r="K60" s="15">
        <v>1944000</v>
      </c>
      <c r="L60" s="15">
        <v>1944000</v>
      </c>
      <c r="M60" s="26"/>
    </row>
    <row r="61" spans="1:13" s="8" customFormat="1" ht="31.5" x14ac:dyDescent="0.25">
      <c r="A61" s="10">
        <f t="shared" si="2"/>
        <v>39</v>
      </c>
      <c r="B61" s="11">
        <v>203621367</v>
      </c>
      <c r="C61" s="10" t="s">
        <v>6</v>
      </c>
      <c r="D61" s="10" t="s">
        <v>6</v>
      </c>
      <c r="E61" s="12" t="s">
        <v>305</v>
      </c>
      <c r="F61" s="11" t="s">
        <v>27</v>
      </c>
      <c r="G61" s="11" t="s">
        <v>260</v>
      </c>
      <c r="H61" s="12" t="s">
        <v>327</v>
      </c>
      <c r="I61" s="16" t="s">
        <v>355</v>
      </c>
      <c r="J61" s="16" t="s">
        <v>389</v>
      </c>
      <c r="K61" s="15">
        <v>1008000</v>
      </c>
      <c r="L61" s="15">
        <v>1008000</v>
      </c>
      <c r="M61" s="26"/>
    </row>
    <row r="62" spans="1:13" s="8" customFormat="1" ht="31.5" x14ac:dyDescent="0.25">
      <c r="A62" s="10">
        <f t="shared" si="2"/>
        <v>40</v>
      </c>
      <c r="B62" s="11">
        <v>203621367</v>
      </c>
      <c r="C62" s="10" t="s">
        <v>15</v>
      </c>
      <c r="D62" s="10" t="s">
        <v>15</v>
      </c>
      <c r="E62" s="12" t="s">
        <v>307</v>
      </c>
      <c r="F62" s="11" t="s">
        <v>27</v>
      </c>
      <c r="G62" s="11" t="s">
        <v>262</v>
      </c>
      <c r="H62" s="12" t="s">
        <v>20</v>
      </c>
      <c r="I62" s="16" t="s">
        <v>357</v>
      </c>
      <c r="J62" s="16" t="s">
        <v>391</v>
      </c>
      <c r="K62" s="15">
        <v>1884210</v>
      </c>
      <c r="L62" s="15">
        <v>1884210</v>
      </c>
      <c r="M62" s="26"/>
    </row>
    <row r="63" spans="1:13" s="8" customFormat="1" ht="31.5" x14ac:dyDescent="0.25">
      <c r="A63" s="10">
        <f t="shared" si="2"/>
        <v>41</v>
      </c>
      <c r="B63" s="11">
        <v>203621367</v>
      </c>
      <c r="C63" s="10" t="s">
        <v>6</v>
      </c>
      <c r="D63" s="10" t="s">
        <v>6</v>
      </c>
      <c r="E63" s="12" t="s">
        <v>308</v>
      </c>
      <c r="F63" s="11" t="s">
        <v>27</v>
      </c>
      <c r="G63" s="11" t="s">
        <v>186</v>
      </c>
      <c r="H63" s="12" t="s">
        <v>18</v>
      </c>
      <c r="I63" s="16" t="s">
        <v>358</v>
      </c>
      <c r="J63" s="16" t="s">
        <v>392</v>
      </c>
      <c r="K63" s="15">
        <v>2081700</v>
      </c>
      <c r="L63" s="15">
        <v>2081700</v>
      </c>
      <c r="M63" s="26"/>
    </row>
    <row r="64" spans="1:13" s="8" customFormat="1" ht="31.5" x14ac:dyDescent="0.25">
      <c r="A64" s="10">
        <f t="shared" si="2"/>
        <v>42</v>
      </c>
      <c r="B64" s="11">
        <v>203621367</v>
      </c>
      <c r="C64" s="10" t="s">
        <v>281</v>
      </c>
      <c r="D64" s="10" t="s">
        <v>281</v>
      </c>
      <c r="E64" s="12" t="s">
        <v>309</v>
      </c>
      <c r="F64" s="11" t="s">
        <v>27</v>
      </c>
      <c r="G64" s="11" t="s">
        <v>263</v>
      </c>
      <c r="H64" s="12" t="s">
        <v>329</v>
      </c>
      <c r="I64" s="16" t="s">
        <v>359</v>
      </c>
      <c r="J64" s="16" t="s">
        <v>393</v>
      </c>
      <c r="K64" s="15">
        <v>1900000</v>
      </c>
      <c r="L64" s="15">
        <v>1730000</v>
      </c>
      <c r="M64" s="26"/>
    </row>
    <row r="65" spans="1:13" s="8" customFormat="1" ht="31.5" x14ac:dyDescent="0.25">
      <c r="A65" s="10">
        <f t="shared" si="2"/>
        <v>43</v>
      </c>
      <c r="B65" s="11">
        <v>203621367</v>
      </c>
      <c r="C65" s="10" t="s">
        <v>282</v>
      </c>
      <c r="D65" s="10" t="s">
        <v>282</v>
      </c>
      <c r="E65" s="12" t="s">
        <v>310</v>
      </c>
      <c r="F65" s="11" t="s">
        <v>27</v>
      </c>
      <c r="G65" s="11" t="s">
        <v>264</v>
      </c>
      <c r="H65" s="12" t="s">
        <v>330</v>
      </c>
      <c r="I65" s="16" t="s">
        <v>360</v>
      </c>
      <c r="J65" s="16" t="s">
        <v>394</v>
      </c>
      <c r="K65" s="15">
        <v>236250</v>
      </c>
      <c r="L65" s="15">
        <v>236247</v>
      </c>
      <c r="M65" s="26"/>
    </row>
    <row r="66" spans="1:13" s="8" customFormat="1" ht="31.5" x14ac:dyDescent="0.25">
      <c r="A66" s="10">
        <f t="shared" si="2"/>
        <v>44</v>
      </c>
      <c r="B66" s="11">
        <v>203621367</v>
      </c>
      <c r="C66" s="10" t="s">
        <v>6</v>
      </c>
      <c r="D66" s="10" t="s">
        <v>6</v>
      </c>
      <c r="E66" s="12" t="s">
        <v>311</v>
      </c>
      <c r="F66" s="11" t="s">
        <v>27</v>
      </c>
      <c r="G66" s="11" t="s">
        <v>186</v>
      </c>
      <c r="H66" s="12" t="s">
        <v>18</v>
      </c>
      <c r="I66" s="16" t="s">
        <v>361</v>
      </c>
      <c r="J66" s="16" t="s">
        <v>395</v>
      </c>
      <c r="K66" s="15">
        <v>1079400</v>
      </c>
      <c r="L66" s="15">
        <v>1079400</v>
      </c>
      <c r="M66" s="26"/>
    </row>
    <row r="67" spans="1:13" s="8" customFormat="1" ht="63" x14ac:dyDescent="0.25">
      <c r="A67" s="10">
        <f t="shared" si="2"/>
        <v>45</v>
      </c>
      <c r="B67" s="11">
        <v>203621367</v>
      </c>
      <c r="C67" s="10" t="s">
        <v>283</v>
      </c>
      <c r="D67" s="10" t="s">
        <v>283</v>
      </c>
      <c r="E67" s="12" t="s">
        <v>312</v>
      </c>
      <c r="F67" s="11" t="s">
        <v>27</v>
      </c>
      <c r="G67" s="11" t="s">
        <v>265</v>
      </c>
      <c r="H67" s="12" t="s">
        <v>331</v>
      </c>
      <c r="I67" s="16" t="s">
        <v>362</v>
      </c>
      <c r="J67" s="16" t="s">
        <v>396</v>
      </c>
      <c r="K67" s="15">
        <v>1500000</v>
      </c>
      <c r="L67" s="15">
        <v>1500000</v>
      </c>
      <c r="M67" s="26"/>
    </row>
    <row r="68" spans="1:13" s="8" customFormat="1" ht="31.5" x14ac:dyDescent="0.25">
      <c r="A68" s="10">
        <f t="shared" si="2"/>
        <v>46</v>
      </c>
      <c r="B68" s="11">
        <v>203621367</v>
      </c>
      <c r="C68" s="10" t="s">
        <v>284</v>
      </c>
      <c r="D68" s="10" t="s">
        <v>284</v>
      </c>
      <c r="E68" s="12" t="s">
        <v>313</v>
      </c>
      <c r="F68" s="11" t="s">
        <v>27</v>
      </c>
      <c r="G68" s="11" t="s">
        <v>266</v>
      </c>
      <c r="H68" s="12" t="s">
        <v>332</v>
      </c>
      <c r="I68" s="16" t="s">
        <v>363</v>
      </c>
      <c r="J68" s="16" t="s">
        <v>397</v>
      </c>
      <c r="K68" s="15">
        <v>1200000</v>
      </c>
      <c r="L68" s="15">
        <v>498000</v>
      </c>
      <c r="M68" s="26"/>
    </row>
    <row r="69" spans="1:13" s="8" customFormat="1" ht="31.5" x14ac:dyDescent="0.25">
      <c r="A69" s="10">
        <f t="shared" si="2"/>
        <v>47</v>
      </c>
      <c r="B69" s="11">
        <v>203621367</v>
      </c>
      <c r="C69" s="10" t="s">
        <v>285</v>
      </c>
      <c r="D69" s="10" t="s">
        <v>285</v>
      </c>
      <c r="E69" s="12" t="s">
        <v>314</v>
      </c>
      <c r="F69" s="11" t="s">
        <v>27</v>
      </c>
      <c r="G69" s="11" t="s">
        <v>267</v>
      </c>
      <c r="H69" s="12" t="s">
        <v>333</v>
      </c>
      <c r="I69" s="16" t="s">
        <v>364</v>
      </c>
      <c r="J69" s="16" t="s">
        <v>398</v>
      </c>
      <c r="K69" s="15">
        <v>50000000</v>
      </c>
      <c r="L69" s="15">
        <v>31080000</v>
      </c>
      <c r="M69" s="26"/>
    </row>
    <row r="70" spans="1:13" s="8" customFormat="1" ht="31.5" x14ac:dyDescent="0.25">
      <c r="A70" s="10">
        <f t="shared" si="2"/>
        <v>48</v>
      </c>
      <c r="B70" s="11">
        <v>203621367</v>
      </c>
      <c r="C70" s="10" t="s">
        <v>275</v>
      </c>
      <c r="D70" s="10" t="s">
        <v>275</v>
      </c>
      <c r="E70" s="12" t="s">
        <v>315</v>
      </c>
      <c r="F70" s="11" t="s">
        <v>27</v>
      </c>
      <c r="G70" s="11" t="s">
        <v>268</v>
      </c>
      <c r="H70" s="12" t="s">
        <v>334</v>
      </c>
      <c r="I70" s="16" t="s">
        <v>365</v>
      </c>
      <c r="J70" s="16" t="s">
        <v>399</v>
      </c>
      <c r="K70" s="15">
        <v>9000000</v>
      </c>
      <c r="L70" s="15">
        <v>7780000</v>
      </c>
      <c r="M70" s="26"/>
    </row>
    <row r="71" spans="1:13" s="8" customFormat="1" ht="31.5" x14ac:dyDescent="0.25">
      <c r="A71" s="10">
        <f t="shared" si="2"/>
        <v>49</v>
      </c>
      <c r="B71" s="11">
        <v>203621367</v>
      </c>
      <c r="C71" s="10" t="s">
        <v>285</v>
      </c>
      <c r="D71" s="10" t="s">
        <v>285</v>
      </c>
      <c r="E71" s="12" t="s">
        <v>318</v>
      </c>
      <c r="F71" s="11" t="s">
        <v>27</v>
      </c>
      <c r="G71" s="11" t="s">
        <v>267</v>
      </c>
      <c r="H71" s="12" t="s">
        <v>333</v>
      </c>
      <c r="I71" s="16" t="s">
        <v>368</v>
      </c>
      <c r="J71" s="16" t="s">
        <v>402</v>
      </c>
      <c r="K71" s="15">
        <v>21000000</v>
      </c>
      <c r="L71" s="15">
        <v>15300000</v>
      </c>
      <c r="M71" s="26"/>
    </row>
    <row r="72" spans="1:13" s="8" customFormat="1" ht="31.5" x14ac:dyDescent="0.25">
      <c r="A72" s="10">
        <f t="shared" si="2"/>
        <v>50</v>
      </c>
      <c r="B72" s="11">
        <v>203621367</v>
      </c>
      <c r="C72" s="10" t="s">
        <v>408</v>
      </c>
      <c r="D72" s="10" t="s">
        <v>408</v>
      </c>
      <c r="E72" s="12" t="s">
        <v>412</v>
      </c>
      <c r="F72" s="11" t="s">
        <v>27</v>
      </c>
      <c r="G72" s="11" t="s">
        <v>404</v>
      </c>
      <c r="H72" s="12" t="s">
        <v>137</v>
      </c>
      <c r="I72" s="16" t="s">
        <v>419</v>
      </c>
      <c r="J72" s="16" t="s">
        <v>424</v>
      </c>
      <c r="K72" s="15">
        <v>1628000</v>
      </c>
      <c r="L72" s="15">
        <v>1628000</v>
      </c>
      <c r="M72" s="26"/>
    </row>
    <row r="73" spans="1:13" s="8" customFormat="1" ht="31.5" x14ac:dyDescent="0.25">
      <c r="A73" s="10">
        <f t="shared" si="2"/>
        <v>51</v>
      </c>
      <c r="B73" s="11">
        <v>203621367</v>
      </c>
      <c r="C73" s="10" t="s">
        <v>409</v>
      </c>
      <c r="D73" s="10" t="s">
        <v>409</v>
      </c>
      <c r="E73" s="12" t="s">
        <v>413</v>
      </c>
      <c r="F73" s="11" t="s">
        <v>27</v>
      </c>
      <c r="G73" s="11" t="s">
        <v>405</v>
      </c>
      <c r="H73" s="12" t="s">
        <v>104</v>
      </c>
      <c r="I73" s="16" t="s">
        <v>420</v>
      </c>
      <c r="J73" s="16" t="s">
        <v>424</v>
      </c>
      <c r="K73" s="15">
        <v>302400</v>
      </c>
      <c r="L73" s="15">
        <v>302400</v>
      </c>
      <c r="M73" s="26"/>
    </row>
    <row r="74" spans="1:13" s="8" customFormat="1" ht="31.5" x14ac:dyDescent="0.25">
      <c r="A74" s="10">
        <f t="shared" si="2"/>
        <v>52</v>
      </c>
      <c r="B74" s="11">
        <v>203621367</v>
      </c>
      <c r="C74" s="10" t="s">
        <v>410</v>
      </c>
      <c r="D74" s="10" t="s">
        <v>410</v>
      </c>
      <c r="E74" s="12" t="s">
        <v>414</v>
      </c>
      <c r="F74" s="11" t="s">
        <v>27</v>
      </c>
      <c r="G74" s="11" t="s">
        <v>406</v>
      </c>
      <c r="H74" s="12" t="s">
        <v>417</v>
      </c>
      <c r="I74" s="16" t="s">
        <v>421</v>
      </c>
      <c r="J74" s="16" t="s">
        <v>425</v>
      </c>
      <c r="K74" s="15">
        <v>91716000</v>
      </c>
      <c r="L74" s="15">
        <v>91716000</v>
      </c>
      <c r="M74" s="26"/>
    </row>
    <row r="75" spans="1:13" s="8" customFormat="1" ht="31.5" x14ac:dyDescent="0.25">
      <c r="A75" s="10">
        <f t="shared" si="2"/>
        <v>53</v>
      </c>
      <c r="B75" s="11">
        <v>203621367</v>
      </c>
      <c r="C75" s="10" t="s">
        <v>4</v>
      </c>
      <c r="D75" s="10" t="s">
        <v>4</v>
      </c>
      <c r="E75" s="12" t="s">
        <v>415</v>
      </c>
      <c r="F75" s="11" t="s">
        <v>27</v>
      </c>
      <c r="G75" s="11" t="s">
        <v>405</v>
      </c>
      <c r="H75" s="12" t="s">
        <v>104</v>
      </c>
      <c r="I75" s="16" t="s">
        <v>422</v>
      </c>
      <c r="J75" s="16" t="s">
        <v>426</v>
      </c>
      <c r="K75" s="15">
        <v>1542800</v>
      </c>
      <c r="L75" s="15">
        <v>1542800</v>
      </c>
      <c r="M75" s="26"/>
    </row>
    <row r="76" spans="1:13" s="8" customFormat="1" ht="31.5" x14ac:dyDescent="0.25">
      <c r="A76" s="10">
        <f t="shared" si="2"/>
        <v>54</v>
      </c>
      <c r="B76" s="11">
        <v>203621367</v>
      </c>
      <c r="C76" s="10" t="s">
        <v>411</v>
      </c>
      <c r="D76" s="10" t="s">
        <v>411</v>
      </c>
      <c r="E76" s="12" t="s">
        <v>416</v>
      </c>
      <c r="F76" s="11" t="s">
        <v>27</v>
      </c>
      <c r="G76" s="11" t="s">
        <v>407</v>
      </c>
      <c r="H76" s="12" t="s">
        <v>418</v>
      </c>
      <c r="I76" s="16" t="s">
        <v>423</v>
      </c>
      <c r="J76" s="16" t="s">
        <v>427</v>
      </c>
      <c r="K76" s="15">
        <v>34650000</v>
      </c>
      <c r="L76" s="15">
        <v>34650000</v>
      </c>
      <c r="M76" s="26"/>
    </row>
    <row r="77" spans="1:13" s="8" customFormat="1" x14ac:dyDescent="0.25">
      <c r="A77" s="22"/>
      <c r="B77" s="23"/>
      <c r="C77" s="23" t="s">
        <v>235</v>
      </c>
      <c r="D77" s="23"/>
      <c r="E77" s="23"/>
      <c r="F77" s="23"/>
      <c r="G77" s="23"/>
      <c r="H77" s="23"/>
      <c r="I77" s="23"/>
      <c r="J77" s="23"/>
      <c r="K77" s="24">
        <f>SUM(K23:K76)</f>
        <v>532174312</v>
      </c>
      <c r="L77" s="24">
        <f>SUM(L23:L76)</f>
        <v>397598478.5</v>
      </c>
      <c r="M77" s="29"/>
    </row>
    <row r="78" spans="1:13" s="8" customFormat="1" ht="21" customHeight="1" x14ac:dyDescent="0.25">
      <c r="A78" s="31" t="s">
        <v>35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28"/>
    </row>
    <row r="79" spans="1:13" s="8" customFormat="1" ht="31.5" x14ac:dyDescent="0.25">
      <c r="A79" s="10">
        <v>1</v>
      </c>
      <c r="B79" s="11">
        <v>203621367</v>
      </c>
      <c r="C79" s="10" t="s">
        <v>128</v>
      </c>
      <c r="D79" s="10" t="s">
        <v>8</v>
      </c>
      <c r="E79" s="12" t="s">
        <v>130</v>
      </c>
      <c r="F79" s="11" t="s">
        <v>27</v>
      </c>
      <c r="G79" s="11" t="s">
        <v>140</v>
      </c>
      <c r="H79" s="12" t="s">
        <v>136</v>
      </c>
      <c r="I79" s="16" t="s">
        <v>144</v>
      </c>
      <c r="J79" s="16" t="s">
        <v>150</v>
      </c>
      <c r="K79" s="15">
        <v>17600000</v>
      </c>
      <c r="L79" s="15">
        <v>8800000</v>
      </c>
      <c r="M79" s="28"/>
    </row>
    <row r="80" spans="1:13" s="8" customFormat="1" ht="31.5" x14ac:dyDescent="0.25">
      <c r="A80" s="10">
        <f>+A79+1</f>
        <v>2</v>
      </c>
      <c r="B80" s="11">
        <v>203621367</v>
      </c>
      <c r="C80" s="10" t="s">
        <v>6</v>
      </c>
      <c r="D80" s="10" t="s">
        <v>13</v>
      </c>
      <c r="E80" s="12" t="s">
        <v>131</v>
      </c>
      <c r="F80" s="11" t="s">
        <v>27</v>
      </c>
      <c r="G80" s="11" t="s">
        <v>141</v>
      </c>
      <c r="H80" s="12" t="s">
        <v>22</v>
      </c>
      <c r="I80" s="16" t="s">
        <v>145</v>
      </c>
      <c r="J80" s="16" t="s">
        <v>151</v>
      </c>
      <c r="K80" s="15">
        <v>2000000</v>
      </c>
      <c r="L80" s="15">
        <v>2000000</v>
      </c>
      <c r="M80" s="28"/>
    </row>
    <row r="81" spans="1:13" s="8" customFormat="1" ht="31.5" x14ac:dyDescent="0.25">
      <c r="A81" s="10">
        <f t="shared" ref="A81:A100" si="3">+A80+1</f>
        <v>3</v>
      </c>
      <c r="B81" s="11">
        <v>203621367</v>
      </c>
      <c r="C81" s="10" t="s">
        <v>6</v>
      </c>
      <c r="D81" s="10" t="s">
        <v>13</v>
      </c>
      <c r="E81" s="12" t="s">
        <v>132</v>
      </c>
      <c r="F81" s="11" t="s">
        <v>27</v>
      </c>
      <c r="G81" s="11" t="s">
        <v>141</v>
      </c>
      <c r="H81" s="12" t="s">
        <v>22</v>
      </c>
      <c r="I81" s="16" t="s">
        <v>146</v>
      </c>
      <c r="J81" s="16" t="s">
        <v>152</v>
      </c>
      <c r="K81" s="15">
        <v>10000000</v>
      </c>
      <c r="L81" s="15">
        <v>10000000</v>
      </c>
      <c r="M81" s="28"/>
    </row>
    <row r="82" spans="1:13" s="8" customFormat="1" ht="31.5" x14ac:dyDescent="0.25">
      <c r="A82" s="10">
        <f t="shared" si="3"/>
        <v>4</v>
      </c>
      <c r="B82" s="11">
        <v>203621367</v>
      </c>
      <c r="C82" s="10" t="s">
        <v>2</v>
      </c>
      <c r="D82" s="10" t="s">
        <v>9</v>
      </c>
      <c r="E82" s="12" t="s">
        <v>133</v>
      </c>
      <c r="F82" s="11" t="s">
        <v>27</v>
      </c>
      <c r="G82" s="11" t="s">
        <v>142</v>
      </c>
      <c r="H82" s="12" t="s">
        <v>17</v>
      </c>
      <c r="I82" s="16" t="s">
        <v>147</v>
      </c>
      <c r="J82" s="16" t="s">
        <v>153</v>
      </c>
      <c r="K82" s="15">
        <v>1000000</v>
      </c>
      <c r="L82" s="15">
        <v>997500</v>
      </c>
      <c r="M82" s="28"/>
    </row>
    <row r="83" spans="1:13" s="8" customFormat="1" ht="31.5" x14ac:dyDescent="0.25">
      <c r="A83" s="10">
        <f t="shared" si="3"/>
        <v>5</v>
      </c>
      <c r="B83" s="11">
        <v>203621367</v>
      </c>
      <c r="C83" s="10" t="s">
        <v>129</v>
      </c>
      <c r="D83" s="10" t="s">
        <v>16</v>
      </c>
      <c r="E83" s="12" t="s">
        <v>134</v>
      </c>
      <c r="F83" s="11" t="s">
        <v>27</v>
      </c>
      <c r="G83" s="11" t="s">
        <v>142</v>
      </c>
      <c r="H83" s="12" t="s">
        <v>17</v>
      </c>
      <c r="I83" s="16" t="s">
        <v>148</v>
      </c>
      <c r="J83" s="16" t="s">
        <v>154</v>
      </c>
      <c r="K83" s="15">
        <v>240000</v>
      </c>
      <c r="L83" s="15">
        <v>230000</v>
      </c>
      <c r="M83" s="28"/>
    </row>
    <row r="84" spans="1:13" s="8" customFormat="1" ht="31.5" x14ac:dyDescent="0.25">
      <c r="A84" s="10">
        <f t="shared" si="3"/>
        <v>6</v>
      </c>
      <c r="B84" s="11">
        <v>203621367</v>
      </c>
      <c r="C84" s="10" t="s">
        <v>6</v>
      </c>
      <c r="D84" s="10" t="s">
        <v>13</v>
      </c>
      <c r="E84" s="12" t="s">
        <v>135</v>
      </c>
      <c r="F84" s="11" t="s">
        <v>27</v>
      </c>
      <c r="G84" s="11" t="s">
        <v>143</v>
      </c>
      <c r="H84" s="12" t="s">
        <v>137</v>
      </c>
      <c r="I84" s="16" t="s">
        <v>149</v>
      </c>
      <c r="J84" s="16" t="s">
        <v>155</v>
      </c>
      <c r="K84" s="15">
        <v>2415000</v>
      </c>
      <c r="L84" s="15">
        <v>2352000</v>
      </c>
      <c r="M84" s="28"/>
    </row>
    <row r="85" spans="1:13" s="8" customFormat="1" ht="31.5" x14ac:dyDescent="0.25">
      <c r="A85" s="10">
        <f t="shared" si="3"/>
        <v>7</v>
      </c>
      <c r="B85" s="11">
        <v>203621367</v>
      </c>
      <c r="C85" s="10" t="s">
        <v>276</v>
      </c>
      <c r="D85" s="10" t="s">
        <v>276</v>
      </c>
      <c r="E85" s="12" t="s">
        <v>296</v>
      </c>
      <c r="F85" s="11" t="s">
        <v>27</v>
      </c>
      <c r="G85" s="11" t="s">
        <v>256</v>
      </c>
      <c r="H85" s="12" t="s">
        <v>324</v>
      </c>
      <c r="I85" s="16" t="s">
        <v>346</v>
      </c>
      <c r="J85" s="16" t="s">
        <v>380</v>
      </c>
      <c r="K85" s="15">
        <v>2400000</v>
      </c>
      <c r="L85" s="15">
        <v>1209600</v>
      </c>
      <c r="M85" s="28"/>
    </row>
    <row r="86" spans="1:13" s="8" customFormat="1" ht="31.5" x14ac:dyDescent="0.25">
      <c r="A86" s="10">
        <f t="shared" si="3"/>
        <v>8</v>
      </c>
      <c r="B86" s="11">
        <v>203621367</v>
      </c>
      <c r="C86" s="10" t="s">
        <v>280</v>
      </c>
      <c r="D86" s="10" t="s">
        <v>280</v>
      </c>
      <c r="E86" s="12" t="s">
        <v>306</v>
      </c>
      <c r="F86" s="11" t="s">
        <v>27</v>
      </c>
      <c r="G86" s="11" t="s">
        <v>261</v>
      </c>
      <c r="H86" s="12" t="s">
        <v>328</v>
      </c>
      <c r="I86" s="16" t="s">
        <v>356</v>
      </c>
      <c r="J86" s="16" t="s">
        <v>390</v>
      </c>
      <c r="K86" s="15">
        <v>1600000</v>
      </c>
      <c r="L86" s="15">
        <v>800000</v>
      </c>
      <c r="M86" s="28"/>
    </row>
    <row r="87" spans="1:13" s="8" customFormat="1" ht="31.5" x14ac:dyDescent="0.25">
      <c r="A87" s="10">
        <f t="shared" si="3"/>
        <v>9</v>
      </c>
      <c r="B87" s="11">
        <v>203621367</v>
      </c>
      <c r="C87" s="10" t="s">
        <v>6</v>
      </c>
      <c r="D87" s="10" t="s">
        <v>6</v>
      </c>
      <c r="E87" s="12" t="s">
        <v>316</v>
      </c>
      <c r="F87" s="11" t="s">
        <v>27</v>
      </c>
      <c r="G87" s="11" t="s">
        <v>269</v>
      </c>
      <c r="H87" s="12" t="s">
        <v>335</v>
      </c>
      <c r="I87" s="16" t="s">
        <v>366</v>
      </c>
      <c r="J87" s="16" t="s">
        <v>400</v>
      </c>
      <c r="K87" s="15">
        <v>10000000</v>
      </c>
      <c r="L87" s="15">
        <v>7500000</v>
      </c>
      <c r="M87" s="28"/>
    </row>
    <row r="88" spans="1:13" s="8" customFormat="1" ht="31.5" x14ac:dyDescent="0.25">
      <c r="A88" s="10">
        <f t="shared" si="3"/>
        <v>10</v>
      </c>
      <c r="B88" s="11">
        <v>203621367</v>
      </c>
      <c r="C88" s="10" t="s">
        <v>6</v>
      </c>
      <c r="D88" s="10" t="s">
        <v>6</v>
      </c>
      <c r="E88" s="12" t="s">
        <v>317</v>
      </c>
      <c r="F88" s="11" t="s">
        <v>27</v>
      </c>
      <c r="G88" s="11" t="s">
        <v>269</v>
      </c>
      <c r="H88" s="12" t="s">
        <v>335</v>
      </c>
      <c r="I88" s="16" t="s">
        <v>367</v>
      </c>
      <c r="J88" s="16" t="s">
        <v>401</v>
      </c>
      <c r="K88" s="15">
        <v>2000000</v>
      </c>
      <c r="L88" s="15">
        <v>1500000</v>
      </c>
      <c r="M88" s="28"/>
    </row>
    <row r="89" spans="1:13" s="8" customFormat="1" ht="31.5" x14ac:dyDescent="0.25">
      <c r="A89" s="10">
        <f t="shared" si="3"/>
        <v>11</v>
      </c>
      <c r="B89" s="11">
        <v>203621367</v>
      </c>
      <c r="C89" s="10" t="s">
        <v>6</v>
      </c>
      <c r="D89" s="10" t="s">
        <v>6</v>
      </c>
      <c r="E89" s="12" t="s">
        <v>319</v>
      </c>
      <c r="F89" s="11" t="s">
        <v>27</v>
      </c>
      <c r="G89" s="11" t="s">
        <v>141</v>
      </c>
      <c r="H89" s="12" t="s">
        <v>22</v>
      </c>
      <c r="I89" s="16" t="s">
        <v>369</v>
      </c>
      <c r="J89" s="16" t="s">
        <v>403</v>
      </c>
      <c r="K89" s="15">
        <v>12000000</v>
      </c>
      <c r="L89" s="15">
        <v>12000000</v>
      </c>
      <c r="M89" s="28"/>
    </row>
    <row r="90" spans="1:13" s="8" customFormat="1" ht="31.5" x14ac:dyDescent="0.25">
      <c r="A90" s="10">
        <f t="shared" si="3"/>
        <v>12</v>
      </c>
      <c r="B90" s="11">
        <v>203621367</v>
      </c>
      <c r="C90" s="10" t="s">
        <v>524</v>
      </c>
      <c r="D90" s="10" t="s">
        <v>524</v>
      </c>
      <c r="E90" s="12" t="s">
        <v>535</v>
      </c>
      <c r="F90" s="11" t="s">
        <v>27</v>
      </c>
      <c r="G90" s="11" t="s">
        <v>546</v>
      </c>
      <c r="H90" s="12" t="s">
        <v>549</v>
      </c>
      <c r="I90" s="16" t="s">
        <v>552</v>
      </c>
      <c r="J90" s="16" t="s">
        <v>563</v>
      </c>
      <c r="K90" s="15">
        <v>620000</v>
      </c>
      <c r="L90" s="15">
        <v>620000</v>
      </c>
      <c r="M90" s="28"/>
    </row>
    <row r="91" spans="1:13" s="8" customFormat="1" ht="47.25" x14ac:dyDescent="0.25">
      <c r="A91" s="10">
        <f t="shared" si="3"/>
        <v>13</v>
      </c>
      <c r="B91" s="11">
        <v>203621367</v>
      </c>
      <c r="C91" s="10" t="s">
        <v>525</v>
      </c>
      <c r="D91" s="10" t="s">
        <v>525</v>
      </c>
      <c r="E91" s="12" t="s">
        <v>536</v>
      </c>
      <c r="F91" s="11" t="s">
        <v>27</v>
      </c>
      <c r="G91" s="11" t="s">
        <v>546</v>
      </c>
      <c r="H91" s="12" t="s">
        <v>549</v>
      </c>
      <c r="I91" s="16" t="s">
        <v>553</v>
      </c>
      <c r="J91" s="16" t="s">
        <v>564</v>
      </c>
      <c r="K91" s="15">
        <v>1950000</v>
      </c>
      <c r="L91" s="15">
        <v>1950000</v>
      </c>
      <c r="M91" s="28"/>
    </row>
    <row r="92" spans="1:13" s="8" customFormat="1" ht="47.25" x14ac:dyDescent="0.25">
      <c r="A92" s="10">
        <f t="shared" si="3"/>
        <v>14</v>
      </c>
      <c r="B92" s="11">
        <v>203621367</v>
      </c>
      <c r="C92" s="10" t="s">
        <v>526</v>
      </c>
      <c r="D92" s="10" t="s">
        <v>526</v>
      </c>
      <c r="E92" s="12" t="s">
        <v>537</v>
      </c>
      <c r="F92" s="11" t="s">
        <v>27</v>
      </c>
      <c r="G92" s="11" t="s">
        <v>546</v>
      </c>
      <c r="H92" s="12" t="s">
        <v>549</v>
      </c>
      <c r="I92" s="16" t="s">
        <v>554</v>
      </c>
      <c r="J92" s="16" t="s">
        <v>565</v>
      </c>
      <c r="K92" s="15">
        <v>900000</v>
      </c>
      <c r="L92" s="15">
        <v>900000</v>
      </c>
      <c r="M92" s="28"/>
    </row>
    <row r="93" spans="1:13" s="8" customFormat="1" ht="47.25" x14ac:dyDescent="0.25">
      <c r="A93" s="10">
        <f t="shared" si="3"/>
        <v>15</v>
      </c>
      <c r="B93" s="11">
        <v>203621367</v>
      </c>
      <c r="C93" s="10" t="s">
        <v>527</v>
      </c>
      <c r="D93" s="10" t="s">
        <v>527</v>
      </c>
      <c r="E93" s="12" t="s">
        <v>538</v>
      </c>
      <c r="F93" s="11" t="s">
        <v>27</v>
      </c>
      <c r="G93" s="11" t="s">
        <v>546</v>
      </c>
      <c r="H93" s="12" t="s">
        <v>549</v>
      </c>
      <c r="I93" s="16" t="s">
        <v>555</v>
      </c>
      <c r="J93" s="16" t="s">
        <v>565</v>
      </c>
      <c r="K93" s="15">
        <v>500000</v>
      </c>
      <c r="L93" s="15">
        <v>500000</v>
      </c>
      <c r="M93" s="28"/>
    </row>
    <row r="94" spans="1:13" s="8" customFormat="1" ht="31.5" x14ac:dyDescent="0.25">
      <c r="A94" s="10">
        <f t="shared" si="3"/>
        <v>16</v>
      </c>
      <c r="B94" s="11">
        <v>203621367</v>
      </c>
      <c r="C94" s="10" t="s">
        <v>528</v>
      </c>
      <c r="D94" s="10" t="s">
        <v>528</v>
      </c>
      <c r="E94" s="12" t="s">
        <v>539</v>
      </c>
      <c r="F94" s="11" t="s">
        <v>27</v>
      </c>
      <c r="G94" s="11" t="s">
        <v>546</v>
      </c>
      <c r="H94" s="12" t="s">
        <v>549</v>
      </c>
      <c r="I94" s="16" t="s">
        <v>556</v>
      </c>
      <c r="J94" s="16" t="s">
        <v>566</v>
      </c>
      <c r="K94" s="15">
        <v>2900000</v>
      </c>
      <c r="L94" s="15">
        <v>2900000</v>
      </c>
      <c r="M94" s="28"/>
    </row>
    <row r="95" spans="1:13" s="8" customFormat="1" ht="31.5" x14ac:dyDescent="0.25">
      <c r="A95" s="10">
        <f t="shared" si="3"/>
        <v>17</v>
      </c>
      <c r="B95" s="11">
        <v>203621367</v>
      </c>
      <c r="C95" s="10" t="s">
        <v>529</v>
      </c>
      <c r="D95" s="10" t="s">
        <v>529</v>
      </c>
      <c r="E95" s="12" t="s">
        <v>540</v>
      </c>
      <c r="F95" s="11" t="s">
        <v>27</v>
      </c>
      <c r="G95" s="11" t="s">
        <v>546</v>
      </c>
      <c r="H95" s="12" t="s">
        <v>549</v>
      </c>
      <c r="I95" s="16" t="s">
        <v>557</v>
      </c>
      <c r="J95" s="16" t="s">
        <v>567</v>
      </c>
      <c r="K95" s="15">
        <v>400000</v>
      </c>
      <c r="L95" s="15">
        <v>400000</v>
      </c>
      <c r="M95" s="28"/>
    </row>
    <row r="96" spans="1:13" s="8" customFormat="1" ht="31.5" x14ac:dyDescent="0.25">
      <c r="A96" s="10">
        <f t="shared" si="3"/>
        <v>18</v>
      </c>
      <c r="B96" s="11">
        <v>203621367</v>
      </c>
      <c r="C96" s="10" t="s">
        <v>530</v>
      </c>
      <c r="D96" s="10" t="s">
        <v>530</v>
      </c>
      <c r="E96" s="12" t="s">
        <v>541</v>
      </c>
      <c r="F96" s="11" t="s">
        <v>27</v>
      </c>
      <c r="G96" s="11" t="s">
        <v>546</v>
      </c>
      <c r="H96" s="12" t="s">
        <v>549</v>
      </c>
      <c r="I96" s="16" t="s">
        <v>558</v>
      </c>
      <c r="J96" s="16" t="s">
        <v>568</v>
      </c>
      <c r="K96" s="15">
        <v>1950000</v>
      </c>
      <c r="L96" s="15">
        <v>1950000</v>
      </c>
      <c r="M96" s="28"/>
    </row>
    <row r="97" spans="1:13" s="8" customFormat="1" ht="31.5" x14ac:dyDescent="0.25">
      <c r="A97" s="10">
        <f t="shared" si="3"/>
        <v>19</v>
      </c>
      <c r="B97" s="11">
        <v>203621367</v>
      </c>
      <c r="C97" s="10" t="s">
        <v>531</v>
      </c>
      <c r="D97" s="10" t="s">
        <v>531</v>
      </c>
      <c r="E97" s="12" t="s">
        <v>542</v>
      </c>
      <c r="F97" s="11" t="s">
        <v>27</v>
      </c>
      <c r="G97" s="11" t="s">
        <v>546</v>
      </c>
      <c r="H97" s="12" t="s">
        <v>549</v>
      </c>
      <c r="I97" s="16" t="s">
        <v>559</v>
      </c>
      <c r="J97" s="16" t="s">
        <v>568</v>
      </c>
      <c r="K97" s="15">
        <v>900000</v>
      </c>
      <c r="L97" s="15">
        <v>900000</v>
      </c>
      <c r="M97" s="28"/>
    </row>
    <row r="98" spans="1:13" s="8" customFormat="1" ht="31.5" x14ac:dyDescent="0.25">
      <c r="A98" s="10">
        <f t="shared" si="3"/>
        <v>20</v>
      </c>
      <c r="B98" s="11">
        <v>203621367</v>
      </c>
      <c r="C98" s="10" t="s">
        <v>532</v>
      </c>
      <c r="D98" s="10" t="s">
        <v>532</v>
      </c>
      <c r="E98" s="12" t="s">
        <v>543</v>
      </c>
      <c r="F98" s="11" t="s">
        <v>27</v>
      </c>
      <c r="G98" s="11" t="s">
        <v>546</v>
      </c>
      <c r="H98" s="12" t="s">
        <v>549</v>
      </c>
      <c r="I98" s="16" t="s">
        <v>560</v>
      </c>
      <c r="J98" s="16" t="s">
        <v>569</v>
      </c>
      <c r="K98" s="15">
        <v>2100000</v>
      </c>
      <c r="L98" s="15">
        <v>2100000</v>
      </c>
      <c r="M98" s="28"/>
    </row>
    <row r="99" spans="1:13" s="8" customFormat="1" ht="31.5" x14ac:dyDescent="0.25">
      <c r="A99" s="10">
        <f t="shared" si="3"/>
        <v>21</v>
      </c>
      <c r="B99" s="11">
        <v>203621367</v>
      </c>
      <c r="C99" s="10" t="s">
        <v>533</v>
      </c>
      <c r="D99" s="10" t="s">
        <v>533</v>
      </c>
      <c r="E99" s="12" t="s">
        <v>544</v>
      </c>
      <c r="F99" s="11" t="s">
        <v>27</v>
      </c>
      <c r="G99" s="11" t="s">
        <v>547</v>
      </c>
      <c r="H99" s="12" t="s">
        <v>550</v>
      </c>
      <c r="I99" s="16" t="s">
        <v>561</v>
      </c>
      <c r="J99" s="16" t="s">
        <v>570</v>
      </c>
      <c r="K99" s="15">
        <v>17000000</v>
      </c>
      <c r="L99" s="15">
        <v>17000000</v>
      </c>
      <c r="M99" s="28"/>
    </row>
    <row r="100" spans="1:13" s="8" customFormat="1" ht="31.5" x14ac:dyDescent="0.25">
      <c r="A100" s="10">
        <f t="shared" si="3"/>
        <v>22</v>
      </c>
      <c r="B100" s="11">
        <v>203621367</v>
      </c>
      <c r="C100" s="10" t="s">
        <v>534</v>
      </c>
      <c r="D100" s="10" t="s">
        <v>534</v>
      </c>
      <c r="E100" s="12" t="s">
        <v>545</v>
      </c>
      <c r="F100" s="11" t="s">
        <v>27</v>
      </c>
      <c r="G100" s="11" t="s">
        <v>548</v>
      </c>
      <c r="H100" s="12" t="s">
        <v>551</v>
      </c>
      <c r="I100" s="16" t="s">
        <v>562</v>
      </c>
      <c r="J100" s="16" t="s">
        <v>571</v>
      </c>
      <c r="K100" s="15">
        <v>810000000</v>
      </c>
      <c r="L100" s="15">
        <v>810000000</v>
      </c>
      <c r="M100" s="28"/>
    </row>
    <row r="101" spans="1:13" s="8" customFormat="1" x14ac:dyDescent="0.25">
      <c r="A101" s="22"/>
      <c r="B101" s="23"/>
      <c r="C101" s="23" t="s">
        <v>235</v>
      </c>
      <c r="D101" s="23"/>
      <c r="E101" s="23"/>
      <c r="F101" s="23"/>
      <c r="G101" s="23"/>
      <c r="H101" s="23"/>
      <c r="I101" s="23"/>
      <c r="J101" s="23"/>
      <c r="K101" s="24">
        <f>SUM(K79:K100)</f>
        <v>900475000</v>
      </c>
      <c r="L101" s="24">
        <f>SUM(L79:L100)</f>
        <v>886609100</v>
      </c>
      <c r="M101" s="29"/>
    </row>
    <row r="102" spans="1:13" s="8" customFormat="1" x14ac:dyDescent="0.25">
      <c r="A102" s="30" t="s">
        <v>28</v>
      </c>
      <c r="B102" s="30"/>
      <c r="C102" s="30"/>
      <c r="D102" s="30"/>
      <c r="E102" s="30"/>
      <c r="F102" s="30"/>
      <c r="G102" s="30"/>
      <c r="H102" s="30"/>
      <c r="I102" s="30"/>
      <c r="J102" s="21"/>
      <c r="K102" s="18">
        <f>+K101+K77+K21</f>
        <v>1524748598</v>
      </c>
      <c r="L102" s="18">
        <f>+L101+L77+L21</f>
        <v>1355450981.5799999</v>
      </c>
      <c r="M102" s="29"/>
    </row>
    <row r="103" spans="1:13" s="8" customFormat="1" x14ac:dyDescent="0.25">
      <c r="A103" s="30" t="s">
        <v>29</v>
      </c>
      <c r="B103" s="30"/>
      <c r="C103" s="30"/>
      <c r="D103" s="30"/>
      <c r="E103" s="30"/>
      <c r="F103" s="30"/>
      <c r="G103" s="30"/>
      <c r="H103" s="30"/>
      <c r="I103" s="30"/>
      <c r="J103" s="21"/>
      <c r="K103" s="18">
        <f>+K102</f>
        <v>1524748598</v>
      </c>
      <c r="L103" s="18">
        <f>+L102</f>
        <v>1355450981.5799999</v>
      </c>
      <c r="M103" s="27"/>
    </row>
    <row r="105" spans="1:13" x14ac:dyDescent="0.25">
      <c r="K105" s="20"/>
    </row>
  </sheetData>
  <mergeCells count="8">
    <mergeCell ref="A103:I103"/>
    <mergeCell ref="A22:L22"/>
    <mergeCell ref="A1:L1"/>
    <mergeCell ref="A5:L5"/>
    <mergeCell ref="A78:L78"/>
    <mergeCell ref="A102:I102"/>
    <mergeCell ref="A9:L9"/>
    <mergeCell ref="A7:L7"/>
  </mergeCells>
  <pageMargins left="0.39370078740157483" right="0.39370078740157483" top="0.39370078740157483" bottom="0.39370078740157483" header="0.23622047244094488" footer="0.23622047244094488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8798-6480-4108-B5BB-37048E5D6703}">
  <sheetPr>
    <pageSetUpPr fitToPage="1"/>
  </sheetPr>
  <dimension ref="A1:N100"/>
  <sheetViews>
    <sheetView zoomScale="85" zoomScaleNormal="85" workbookViewId="0">
      <pane xSplit="2" ySplit="5" topLeftCell="C94" activePane="bottomRight" state="frozen"/>
      <selection pane="topRight" activeCell="C1" sqref="C1"/>
      <selection pane="bottomLeft" activeCell="A6" sqref="A6"/>
      <selection pane="bottomRight" activeCell="F82" sqref="F82:F98"/>
    </sheetView>
  </sheetViews>
  <sheetFormatPr defaultColWidth="9.140625" defaultRowHeight="15.75" x14ac:dyDescent="0.25"/>
  <cols>
    <col min="1" max="1" width="6" style="1" customWidth="1"/>
    <col min="2" max="2" width="14.28515625" style="1" customWidth="1"/>
    <col min="3" max="3" width="36.7109375" style="1" customWidth="1"/>
    <col min="4" max="4" width="27.140625" style="1" customWidth="1"/>
    <col min="5" max="5" width="19.5703125" style="2" customWidth="1"/>
    <col min="6" max="6" width="14.28515625" style="1" customWidth="1"/>
    <col min="7" max="7" width="34" style="1" customWidth="1"/>
    <col min="8" max="8" width="23.140625" style="2" customWidth="1"/>
    <col min="9" max="9" width="20.85546875" style="1" bestFit="1" customWidth="1"/>
    <col min="10" max="10" width="21.7109375" style="1" customWidth="1"/>
    <col min="11" max="11" width="22" style="1" bestFit="1" customWidth="1"/>
    <col min="12" max="12" width="17.85546875" style="1" customWidth="1"/>
    <col min="13" max="14" width="16.7109375" style="1" bestFit="1" customWidth="1"/>
    <col min="15" max="16384" width="9.140625" style="1"/>
  </cols>
  <sheetData>
    <row r="1" spans="1:14" x14ac:dyDescent="0.25">
      <c r="A1" s="32" t="s">
        <v>188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1:14" ht="63" x14ac:dyDescent="0.25">
      <c r="A3" s="5" t="s">
        <v>60</v>
      </c>
      <c r="B3" s="3" t="s">
        <v>157</v>
      </c>
      <c r="C3" s="3" t="s">
        <v>158</v>
      </c>
      <c r="D3" s="3" t="s">
        <v>159</v>
      </c>
      <c r="E3" s="4" t="s">
        <v>160</v>
      </c>
      <c r="F3" s="3" t="s">
        <v>161</v>
      </c>
      <c r="G3" s="4" t="s">
        <v>170</v>
      </c>
      <c r="H3" s="4" t="s">
        <v>171</v>
      </c>
      <c r="I3" s="3" t="s">
        <v>172</v>
      </c>
      <c r="J3" s="3" t="s">
        <v>173</v>
      </c>
      <c r="K3" s="3" t="s">
        <v>189</v>
      </c>
      <c r="L3" s="3" t="s">
        <v>174</v>
      </c>
    </row>
    <row r="4" spans="1:14" s="8" customFormat="1" x14ac:dyDescent="0.25">
      <c r="A4" s="9">
        <v>1</v>
      </c>
      <c r="B4" s="9">
        <v>2</v>
      </c>
      <c r="C4" s="9">
        <v>3</v>
      </c>
      <c r="D4" s="9">
        <v>4</v>
      </c>
      <c r="E4" s="7">
        <f>+D4+1</f>
        <v>5</v>
      </c>
      <c r="F4" s="7">
        <f t="shared" ref="F4:L4" si="0">+E4+1</f>
        <v>6</v>
      </c>
      <c r="G4" s="7">
        <f t="shared" si="0"/>
        <v>7</v>
      </c>
      <c r="H4" s="7">
        <f t="shared" si="0"/>
        <v>8</v>
      </c>
      <c r="I4" s="7">
        <f t="shared" si="0"/>
        <v>9</v>
      </c>
      <c r="J4" s="7">
        <f t="shared" si="0"/>
        <v>10</v>
      </c>
      <c r="K4" s="7">
        <f t="shared" si="0"/>
        <v>11</v>
      </c>
      <c r="L4" s="7">
        <f t="shared" si="0"/>
        <v>12</v>
      </c>
    </row>
    <row r="5" spans="1:14" s="8" customFormat="1" ht="27.75" customHeight="1" x14ac:dyDescent="0.25">
      <c r="A5" s="31" t="s">
        <v>61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4" s="8" customFormat="1" x14ac:dyDescent="0.25">
      <c r="A6" s="10"/>
      <c r="B6" s="11"/>
      <c r="C6" s="10"/>
      <c r="D6" s="10"/>
      <c r="E6" s="12"/>
      <c r="F6" s="11"/>
      <c r="G6" s="11"/>
      <c r="H6" s="12"/>
      <c r="I6" s="10"/>
      <c r="J6" s="10"/>
      <c r="K6" s="6"/>
      <c r="L6" s="6"/>
    </row>
    <row r="7" spans="1:14" s="8" customFormat="1" ht="27" customHeight="1" x14ac:dyDescent="0.25">
      <c r="A7" s="31" t="s">
        <v>62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4" s="8" customFormat="1" x14ac:dyDescent="0.25">
      <c r="A8" s="10"/>
      <c r="B8" s="11"/>
      <c r="C8" s="10"/>
      <c r="D8" s="10"/>
      <c r="E8" s="12"/>
      <c r="F8" s="11"/>
      <c r="G8" s="11"/>
      <c r="H8" s="12"/>
      <c r="I8" s="10"/>
      <c r="J8" s="10"/>
      <c r="K8" s="6"/>
      <c r="L8" s="6"/>
      <c r="M8" s="13"/>
      <c r="N8" s="13"/>
    </row>
    <row r="9" spans="1:14" s="8" customFormat="1" ht="31.5" customHeight="1" x14ac:dyDescent="0.25">
      <c r="A9" s="31" t="s">
        <v>175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13"/>
      <c r="N9" s="13"/>
    </row>
    <row r="10" spans="1:14" s="8" customFormat="1" ht="59.25" customHeight="1" x14ac:dyDescent="0.25">
      <c r="A10" s="10">
        <v>1</v>
      </c>
      <c r="B10" s="11">
        <v>203621367</v>
      </c>
      <c r="C10" s="11" t="s">
        <v>190</v>
      </c>
      <c r="D10" s="11" t="s">
        <v>190</v>
      </c>
      <c r="E10" s="12">
        <v>25121007333112</v>
      </c>
      <c r="F10" s="11" t="s">
        <v>63</v>
      </c>
      <c r="G10" s="11" t="s">
        <v>176</v>
      </c>
      <c r="H10" s="11">
        <v>311717801</v>
      </c>
      <c r="I10" s="11">
        <v>257197</v>
      </c>
      <c r="J10" s="11" t="s">
        <v>92</v>
      </c>
      <c r="K10" s="14">
        <v>270000</v>
      </c>
      <c r="L10" s="14">
        <v>124200</v>
      </c>
      <c r="M10" s="13"/>
      <c r="N10" s="13"/>
    </row>
    <row r="11" spans="1:14" s="8" customFormat="1" ht="59.25" customHeight="1" x14ac:dyDescent="0.25">
      <c r="A11" s="10">
        <f>+A10+1</f>
        <v>2</v>
      </c>
      <c r="B11" s="11">
        <v>203621367</v>
      </c>
      <c r="C11" s="11" t="s">
        <v>191</v>
      </c>
      <c r="D11" s="11" t="s">
        <v>191</v>
      </c>
      <c r="E11" s="12">
        <v>25121007333123</v>
      </c>
      <c r="F11" s="11" t="s">
        <v>63</v>
      </c>
      <c r="G11" s="11" t="s">
        <v>177</v>
      </c>
      <c r="H11" s="11">
        <v>310490408</v>
      </c>
      <c r="I11" s="11">
        <v>257201</v>
      </c>
      <c r="J11" s="11" t="s">
        <v>93</v>
      </c>
      <c r="K11" s="14">
        <v>200000</v>
      </c>
      <c r="L11" s="14">
        <v>164000</v>
      </c>
      <c r="M11" s="13"/>
      <c r="N11" s="13"/>
    </row>
    <row r="12" spans="1:14" s="8" customFormat="1" ht="59.25" customHeight="1" x14ac:dyDescent="0.25">
      <c r="A12" s="10">
        <f t="shared" ref="A12:A20" si="1">+A11+1</f>
        <v>3</v>
      </c>
      <c r="B12" s="11">
        <v>203621367</v>
      </c>
      <c r="C12" s="11" t="s">
        <v>191</v>
      </c>
      <c r="D12" s="11" t="s">
        <v>191</v>
      </c>
      <c r="E12" s="12">
        <v>25121007330473</v>
      </c>
      <c r="F12" s="11" t="s">
        <v>63</v>
      </c>
      <c r="G12" s="11" t="s">
        <v>192</v>
      </c>
      <c r="H12" s="11">
        <v>202660390</v>
      </c>
      <c r="I12" s="11">
        <v>255658</v>
      </c>
      <c r="J12" s="11" t="s">
        <v>94</v>
      </c>
      <c r="K12" s="14">
        <v>4100000</v>
      </c>
      <c r="L12" s="14">
        <v>3854000</v>
      </c>
      <c r="M12" s="13"/>
      <c r="N12" s="13"/>
    </row>
    <row r="13" spans="1:14" s="8" customFormat="1" ht="59.25" customHeight="1" x14ac:dyDescent="0.25">
      <c r="A13" s="10">
        <f t="shared" si="1"/>
        <v>4</v>
      </c>
      <c r="B13" s="11">
        <v>203621367</v>
      </c>
      <c r="C13" s="11" t="s">
        <v>64</v>
      </c>
      <c r="D13" s="11" t="s">
        <v>64</v>
      </c>
      <c r="E13" s="12">
        <v>25121007326912</v>
      </c>
      <c r="F13" s="11" t="s">
        <v>63</v>
      </c>
      <c r="G13" s="11" t="s">
        <v>178</v>
      </c>
      <c r="H13" s="11">
        <v>309797244</v>
      </c>
      <c r="I13" s="11">
        <v>253120</v>
      </c>
      <c r="J13" s="11" t="s">
        <v>95</v>
      </c>
      <c r="K13" s="14">
        <v>1179000</v>
      </c>
      <c r="L13" s="14">
        <v>966780</v>
      </c>
      <c r="M13" s="13"/>
      <c r="N13" s="13"/>
    </row>
    <row r="14" spans="1:14" s="8" customFormat="1" ht="59.25" customHeight="1" x14ac:dyDescent="0.25">
      <c r="A14" s="10">
        <f t="shared" si="1"/>
        <v>5</v>
      </c>
      <c r="B14" s="11">
        <v>203621367</v>
      </c>
      <c r="C14" s="11" t="s">
        <v>191</v>
      </c>
      <c r="D14" s="11" t="s">
        <v>191</v>
      </c>
      <c r="E14" s="12">
        <v>25121007333029</v>
      </c>
      <c r="F14" s="11" t="s">
        <v>63</v>
      </c>
      <c r="G14" s="11" t="s">
        <v>193</v>
      </c>
      <c r="H14" s="11">
        <v>310294223</v>
      </c>
      <c r="I14" s="11">
        <v>257089</v>
      </c>
      <c r="J14" s="11" t="s">
        <v>96</v>
      </c>
      <c r="K14" s="14">
        <v>730000</v>
      </c>
      <c r="L14" s="14">
        <v>686200</v>
      </c>
      <c r="M14" s="13"/>
      <c r="N14" s="13"/>
    </row>
    <row r="15" spans="1:14" s="8" customFormat="1" ht="59.25" customHeight="1" x14ac:dyDescent="0.25">
      <c r="A15" s="10">
        <f t="shared" si="1"/>
        <v>6</v>
      </c>
      <c r="B15" s="11">
        <v>203621367</v>
      </c>
      <c r="C15" s="11" t="s">
        <v>190</v>
      </c>
      <c r="D15" s="11" t="s">
        <v>190</v>
      </c>
      <c r="E15" s="12">
        <v>25121007333053</v>
      </c>
      <c r="F15" s="11" t="s">
        <v>63</v>
      </c>
      <c r="G15" s="11" t="s">
        <v>193</v>
      </c>
      <c r="H15" s="11">
        <v>310294223</v>
      </c>
      <c r="I15" s="11">
        <v>257135</v>
      </c>
      <c r="J15" s="11" t="s">
        <v>97</v>
      </c>
      <c r="K15" s="14">
        <v>420000</v>
      </c>
      <c r="L15" s="14">
        <v>369600</v>
      </c>
      <c r="M15" s="13"/>
      <c r="N15" s="13"/>
    </row>
    <row r="16" spans="1:14" s="8" customFormat="1" ht="59.25" customHeight="1" x14ac:dyDescent="0.25">
      <c r="A16" s="10">
        <f t="shared" si="1"/>
        <v>7</v>
      </c>
      <c r="B16" s="11">
        <v>203621367</v>
      </c>
      <c r="C16" s="11" t="s">
        <v>190</v>
      </c>
      <c r="D16" s="11" t="s">
        <v>190</v>
      </c>
      <c r="E16" s="12">
        <v>25121007333036</v>
      </c>
      <c r="F16" s="11" t="s">
        <v>63</v>
      </c>
      <c r="G16" s="11" t="s">
        <v>193</v>
      </c>
      <c r="H16" s="11">
        <v>310294223</v>
      </c>
      <c r="I16" s="11">
        <v>257091</v>
      </c>
      <c r="J16" s="11" t="s">
        <v>98</v>
      </c>
      <c r="K16" s="14">
        <v>586000</v>
      </c>
      <c r="L16" s="14">
        <v>457080</v>
      </c>
      <c r="M16" s="13"/>
      <c r="N16" s="13"/>
    </row>
    <row r="17" spans="1:14" s="8" customFormat="1" ht="59.25" customHeight="1" x14ac:dyDescent="0.25">
      <c r="A17" s="10">
        <f t="shared" si="1"/>
        <v>8</v>
      </c>
      <c r="B17" s="11">
        <v>203621367</v>
      </c>
      <c r="C17" s="11" t="s">
        <v>64</v>
      </c>
      <c r="D17" s="11" t="s">
        <v>64</v>
      </c>
      <c r="E17" s="12">
        <v>24121007326242</v>
      </c>
      <c r="F17" s="11" t="s">
        <v>63</v>
      </c>
      <c r="G17" s="11" t="s">
        <v>194</v>
      </c>
      <c r="H17" s="11" t="s">
        <v>70</v>
      </c>
      <c r="I17" s="11">
        <v>252570</v>
      </c>
      <c r="J17" s="11" t="s">
        <v>99</v>
      </c>
      <c r="K17" s="14">
        <v>48640000</v>
      </c>
      <c r="L17" s="14">
        <v>35993600</v>
      </c>
      <c r="M17" s="13"/>
      <c r="N17" s="13"/>
    </row>
    <row r="18" spans="1:14" s="8" customFormat="1" ht="59.25" customHeight="1" x14ac:dyDescent="0.25">
      <c r="A18" s="10">
        <f t="shared" si="1"/>
        <v>9</v>
      </c>
      <c r="B18" s="11">
        <v>203621367</v>
      </c>
      <c r="C18" s="11" t="s">
        <v>249</v>
      </c>
      <c r="D18" s="11" t="s">
        <v>249</v>
      </c>
      <c r="E18" s="11" t="s">
        <v>237</v>
      </c>
      <c r="F18" s="11" t="s">
        <v>63</v>
      </c>
      <c r="G18" s="11" t="s">
        <v>240</v>
      </c>
      <c r="H18" s="11" t="s">
        <v>243</v>
      </c>
      <c r="I18" s="11" t="s">
        <v>246</v>
      </c>
      <c r="J18" s="25">
        <v>45775</v>
      </c>
      <c r="K18" s="14">
        <v>6600000</v>
      </c>
      <c r="L18" s="14">
        <v>5412000</v>
      </c>
      <c r="M18" s="13"/>
      <c r="N18" s="13"/>
    </row>
    <row r="19" spans="1:14" s="8" customFormat="1" ht="59.25" customHeight="1" x14ac:dyDescent="0.25">
      <c r="A19" s="10">
        <f t="shared" si="1"/>
        <v>10</v>
      </c>
      <c r="B19" s="11">
        <v>203621367</v>
      </c>
      <c r="C19" s="11" t="s">
        <v>64</v>
      </c>
      <c r="D19" s="11" t="s">
        <v>64</v>
      </c>
      <c r="E19" s="11" t="s">
        <v>238</v>
      </c>
      <c r="F19" s="11" t="s">
        <v>63</v>
      </c>
      <c r="G19" s="11" t="s">
        <v>241</v>
      </c>
      <c r="H19" s="11" t="s">
        <v>244</v>
      </c>
      <c r="I19" s="11" t="s">
        <v>247</v>
      </c>
      <c r="J19" s="25">
        <v>45776</v>
      </c>
      <c r="K19" s="14">
        <v>21774286</v>
      </c>
      <c r="L19" s="14">
        <v>16983943.079999998</v>
      </c>
      <c r="M19" s="13"/>
      <c r="N19" s="13"/>
    </row>
    <row r="20" spans="1:14" s="8" customFormat="1" ht="59.25" customHeight="1" x14ac:dyDescent="0.25">
      <c r="A20" s="10">
        <f t="shared" si="1"/>
        <v>11</v>
      </c>
      <c r="B20" s="11">
        <v>203621367</v>
      </c>
      <c r="C20" s="11" t="s">
        <v>12</v>
      </c>
      <c r="D20" s="11" t="s">
        <v>250</v>
      </c>
      <c r="E20" s="11" t="s">
        <v>239</v>
      </c>
      <c r="F20" s="11" t="s">
        <v>63</v>
      </c>
      <c r="G20" s="11" t="s">
        <v>242</v>
      </c>
      <c r="H20" s="11" t="s">
        <v>245</v>
      </c>
      <c r="I20" s="11" t="s">
        <v>248</v>
      </c>
      <c r="J20" s="25">
        <v>45832</v>
      </c>
      <c r="K20" s="14">
        <v>7600000</v>
      </c>
      <c r="L20" s="14">
        <v>6232000</v>
      </c>
      <c r="M20" s="13"/>
      <c r="N20" s="13"/>
    </row>
    <row r="21" spans="1:14" s="8" customFormat="1" ht="30" customHeight="1" x14ac:dyDescent="0.25">
      <c r="A21" s="31" t="s">
        <v>66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3"/>
      <c r="N21" s="13"/>
    </row>
    <row r="22" spans="1:14" s="8" customFormat="1" ht="31.5" x14ac:dyDescent="0.25">
      <c r="A22" s="10">
        <v>1</v>
      </c>
      <c r="B22" s="11">
        <v>203621367</v>
      </c>
      <c r="C22" s="10" t="s">
        <v>195</v>
      </c>
      <c r="D22" s="10" t="s">
        <v>67</v>
      </c>
      <c r="E22" s="12">
        <v>251210083480877</v>
      </c>
      <c r="F22" s="11" t="s">
        <v>63</v>
      </c>
      <c r="G22" s="11" t="s">
        <v>196</v>
      </c>
      <c r="H22" s="12">
        <v>203366731</v>
      </c>
      <c r="I22" s="11">
        <v>2949147</v>
      </c>
      <c r="J22" s="16" t="s">
        <v>106</v>
      </c>
      <c r="K22" s="15">
        <v>21138114</v>
      </c>
      <c r="L22" s="15">
        <v>21138114</v>
      </c>
      <c r="M22" s="13"/>
      <c r="N22" s="13"/>
    </row>
    <row r="23" spans="1:14" s="8" customFormat="1" ht="31.5" x14ac:dyDescent="0.25">
      <c r="A23" s="10">
        <f>+A22+1</f>
        <v>2</v>
      </c>
      <c r="B23" s="11">
        <v>203621367</v>
      </c>
      <c r="C23" s="10" t="s">
        <v>197</v>
      </c>
      <c r="D23" s="10" t="s">
        <v>67</v>
      </c>
      <c r="E23" s="12">
        <v>251210083515976</v>
      </c>
      <c r="F23" s="11" t="s">
        <v>63</v>
      </c>
      <c r="G23" s="11" t="s">
        <v>198</v>
      </c>
      <c r="H23" s="12">
        <v>306443504</v>
      </c>
      <c r="I23" s="11">
        <v>2972316</v>
      </c>
      <c r="J23" s="16" t="s">
        <v>107</v>
      </c>
      <c r="K23" s="15">
        <v>12080000</v>
      </c>
      <c r="L23" s="15">
        <v>12080000</v>
      </c>
      <c r="M23" s="13"/>
      <c r="N23" s="13"/>
    </row>
    <row r="24" spans="1:14" s="8" customFormat="1" ht="31.5" x14ac:dyDescent="0.25">
      <c r="A24" s="10">
        <f t="shared" ref="A24:A75" si="2">+A23+1</f>
        <v>3</v>
      </c>
      <c r="B24" s="11">
        <v>203621367</v>
      </c>
      <c r="C24" s="10" t="s">
        <v>199</v>
      </c>
      <c r="D24" s="10" t="s">
        <v>59</v>
      </c>
      <c r="E24" s="12">
        <v>251210083529838</v>
      </c>
      <c r="F24" s="11" t="s">
        <v>63</v>
      </c>
      <c r="G24" s="11" t="s">
        <v>200</v>
      </c>
      <c r="H24" s="12">
        <v>51110026590013</v>
      </c>
      <c r="I24" s="11">
        <v>2983513</v>
      </c>
      <c r="J24" s="16" t="s">
        <v>108</v>
      </c>
      <c r="K24" s="15">
        <v>1000000</v>
      </c>
      <c r="L24" s="15">
        <v>395600</v>
      </c>
      <c r="M24" s="13"/>
      <c r="N24" s="13"/>
    </row>
    <row r="25" spans="1:14" s="8" customFormat="1" ht="31.5" x14ac:dyDescent="0.25">
      <c r="A25" s="10">
        <f t="shared" si="2"/>
        <v>4</v>
      </c>
      <c r="B25" s="11">
        <v>203621367</v>
      </c>
      <c r="C25" s="10" t="s">
        <v>201</v>
      </c>
      <c r="D25" s="10" t="s">
        <v>191</v>
      </c>
      <c r="E25" s="12">
        <v>251210083529983</v>
      </c>
      <c r="F25" s="11" t="s">
        <v>63</v>
      </c>
      <c r="G25" s="11" t="s">
        <v>179</v>
      </c>
      <c r="H25" s="12">
        <v>306982910</v>
      </c>
      <c r="I25" s="11">
        <v>2983631</v>
      </c>
      <c r="J25" s="16" t="s">
        <v>109</v>
      </c>
      <c r="K25" s="15">
        <v>3600000</v>
      </c>
      <c r="L25" s="15">
        <v>2797400</v>
      </c>
      <c r="M25" s="13"/>
      <c r="N25" s="13"/>
    </row>
    <row r="26" spans="1:14" s="8" customFormat="1" ht="31.5" x14ac:dyDescent="0.25">
      <c r="A26" s="10">
        <f t="shared" si="2"/>
        <v>5</v>
      </c>
      <c r="B26" s="11">
        <v>203621367</v>
      </c>
      <c r="C26" s="10" t="s">
        <v>68</v>
      </c>
      <c r="D26" s="10" t="s">
        <v>191</v>
      </c>
      <c r="E26" s="12">
        <v>251210083548546</v>
      </c>
      <c r="F26" s="11" t="s">
        <v>63</v>
      </c>
      <c r="G26" s="11" t="s">
        <v>180</v>
      </c>
      <c r="H26" s="12">
        <v>205247459</v>
      </c>
      <c r="I26" s="11">
        <v>2999481</v>
      </c>
      <c r="J26" s="16" t="s">
        <v>110</v>
      </c>
      <c r="K26" s="15">
        <v>1000000</v>
      </c>
      <c r="L26" s="15">
        <v>667800</v>
      </c>
      <c r="M26" s="13"/>
      <c r="N26" s="13"/>
    </row>
    <row r="27" spans="1:14" s="8" customFormat="1" ht="31.5" x14ac:dyDescent="0.25">
      <c r="A27" s="10">
        <f t="shared" si="2"/>
        <v>6</v>
      </c>
      <c r="B27" s="11">
        <v>203621367</v>
      </c>
      <c r="C27" s="10" t="s">
        <v>202</v>
      </c>
      <c r="D27" s="10" t="s">
        <v>59</v>
      </c>
      <c r="E27" s="12">
        <v>251210083568865</v>
      </c>
      <c r="F27" s="11" t="s">
        <v>63</v>
      </c>
      <c r="G27" s="11" t="s">
        <v>142</v>
      </c>
      <c r="H27" s="12">
        <v>306089114</v>
      </c>
      <c r="I27" s="11">
        <v>3016475</v>
      </c>
      <c r="J27" s="16" t="s">
        <v>111</v>
      </c>
      <c r="K27" s="15">
        <v>378000</v>
      </c>
      <c r="L27" s="15">
        <v>200000</v>
      </c>
      <c r="M27" s="13"/>
      <c r="N27" s="13"/>
    </row>
    <row r="28" spans="1:14" s="8" customFormat="1" ht="47.25" x14ac:dyDescent="0.25">
      <c r="A28" s="10">
        <f t="shared" si="2"/>
        <v>7</v>
      </c>
      <c r="B28" s="11">
        <v>203621367</v>
      </c>
      <c r="C28" s="10" t="s">
        <v>163</v>
      </c>
      <c r="D28" s="10" t="s">
        <v>190</v>
      </c>
      <c r="E28" s="12">
        <v>251210083569189</v>
      </c>
      <c r="F28" s="11" t="s">
        <v>63</v>
      </c>
      <c r="G28" s="11" t="s">
        <v>181</v>
      </c>
      <c r="H28" s="12">
        <v>303055063</v>
      </c>
      <c r="I28" s="11">
        <v>3016731</v>
      </c>
      <c r="J28" s="16" t="s">
        <v>112</v>
      </c>
      <c r="K28" s="15">
        <v>383800</v>
      </c>
      <c r="L28" s="15">
        <v>264880</v>
      </c>
      <c r="M28" s="13"/>
      <c r="N28" s="13"/>
    </row>
    <row r="29" spans="1:14" s="8" customFormat="1" ht="31.5" x14ac:dyDescent="0.25">
      <c r="A29" s="10">
        <f t="shared" si="2"/>
        <v>8</v>
      </c>
      <c r="B29" s="11">
        <v>203621367</v>
      </c>
      <c r="C29" s="10" t="s">
        <v>203</v>
      </c>
      <c r="D29" s="10" t="s">
        <v>204</v>
      </c>
      <c r="E29" s="12">
        <v>251210083569250</v>
      </c>
      <c r="F29" s="11" t="s">
        <v>63</v>
      </c>
      <c r="G29" s="11" t="s">
        <v>181</v>
      </c>
      <c r="H29" s="12">
        <v>303055063</v>
      </c>
      <c r="I29" s="11">
        <v>3016803</v>
      </c>
      <c r="J29" s="16" t="s">
        <v>113</v>
      </c>
      <c r="K29" s="15">
        <v>1500000</v>
      </c>
      <c r="L29" s="15">
        <v>844480</v>
      </c>
      <c r="M29" s="13"/>
      <c r="N29" s="13"/>
    </row>
    <row r="30" spans="1:14" s="8" customFormat="1" ht="31.5" x14ac:dyDescent="0.25">
      <c r="A30" s="10">
        <f t="shared" si="2"/>
        <v>9</v>
      </c>
      <c r="B30" s="11">
        <v>203621367</v>
      </c>
      <c r="C30" s="10" t="s">
        <v>205</v>
      </c>
      <c r="D30" s="10" t="s">
        <v>204</v>
      </c>
      <c r="E30" s="12">
        <v>251210083569604</v>
      </c>
      <c r="F30" s="11" t="s">
        <v>63</v>
      </c>
      <c r="G30" s="11" t="s">
        <v>181</v>
      </c>
      <c r="H30" s="12">
        <v>303055063</v>
      </c>
      <c r="I30" s="11">
        <v>3017086</v>
      </c>
      <c r="J30" s="16" t="s">
        <v>114</v>
      </c>
      <c r="K30" s="15">
        <v>600000</v>
      </c>
      <c r="L30" s="15">
        <v>280000</v>
      </c>
      <c r="M30" s="13"/>
      <c r="N30" s="13"/>
    </row>
    <row r="31" spans="1:14" s="8" customFormat="1" ht="47.25" x14ac:dyDescent="0.25">
      <c r="A31" s="10">
        <f t="shared" si="2"/>
        <v>10</v>
      </c>
      <c r="B31" s="11">
        <v>203621367</v>
      </c>
      <c r="C31" s="10" t="s">
        <v>164</v>
      </c>
      <c r="D31" s="10" t="s">
        <v>190</v>
      </c>
      <c r="E31" s="12">
        <v>251210083569818</v>
      </c>
      <c r="F31" s="11" t="s">
        <v>63</v>
      </c>
      <c r="G31" s="11" t="s">
        <v>142</v>
      </c>
      <c r="H31" s="12">
        <v>306089114</v>
      </c>
      <c r="I31" s="11">
        <v>3017186</v>
      </c>
      <c r="J31" s="16" t="s">
        <v>115</v>
      </c>
      <c r="K31" s="15">
        <v>250000</v>
      </c>
      <c r="L31" s="15">
        <v>140000</v>
      </c>
      <c r="M31" s="13"/>
      <c r="N31" s="13"/>
    </row>
    <row r="32" spans="1:14" s="8" customFormat="1" ht="31.5" x14ac:dyDescent="0.25">
      <c r="A32" s="10">
        <f t="shared" si="2"/>
        <v>11</v>
      </c>
      <c r="B32" s="11">
        <v>203621367</v>
      </c>
      <c r="C32" s="10" t="s">
        <v>37</v>
      </c>
      <c r="D32" s="10" t="s">
        <v>204</v>
      </c>
      <c r="E32" s="12">
        <v>251210083569841</v>
      </c>
      <c r="F32" s="11" t="s">
        <v>63</v>
      </c>
      <c r="G32" s="11" t="s">
        <v>206</v>
      </c>
      <c r="H32" s="12">
        <v>307205774</v>
      </c>
      <c r="I32" s="11">
        <v>3017190</v>
      </c>
      <c r="J32" s="16" t="s">
        <v>116</v>
      </c>
      <c r="K32" s="15">
        <v>1780000</v>
      </c>
      <c r="L32" s="15">
        <v>840000</v>
      </c>
      <c r="M32" s="13"/>
      <c r="N32" s="13"/>
    </row>
    <row r="33" spans="1:14" s="8" customFormat="1" ht="31.5" x14ac:dyDescent="0.25">
      <c r="A33" s="10">
        <f t="shared" si="2"/>
        <v>12</v>
      </c>
      <c r="B33" s="11">
        <v>203621367</v>
      </c>
      <c r="C33" s="10" t="s">
        <v>165</v>
      </c>
      <c r="D33" s="10" t="s">
        <v>204</v>
      </c>
      <c r="E33" s="12">
        <v>251210083569888</v>
      </c>
      <c r="F33" s="11" t="s">
        <v>63</v>
      </c>
      <c r="G33" s="11" t="s">
        <v>182</v>
      </c>
      <c r="H33" s="12">
        <v>311012477</v>
      </c>
      <c r="I33" s="11">
        <v>3017311</v>
      </c>
      <c r="J33" s="16" t="s">
        <v>117</v>
      </c>
      <c r="K33" s="15">
        <v>460000</v>
      </c>
      <c r="L33" s="15">
        <v>257000</v>
      </c>
      <c r="M33" s="13"/>
      <c r="N33" s="13"/>
    </row>
    <row r="34" spans="1:14" s="8" customFormat="1" ht="31.5" x14ac:dyDescent="0.25">
      <c r="A34" s="10">
        <f t="shared" si="2"/>
        <v>13</v>
      </c>
      <c r="B34" s="11">
        <v>203621367</v>
      </c>
      <c r="C34" s="10" t="s">
        <v>207</v>
      </c>
      <c r="D34" s="10" t="s">
        <v>39</v>
      </c>
      <c r="E34" s="12">
        <v>251210083569899</v>
      </c>
      <c r="F34" s="11" t="s">
        <v>63</v>
      </c>
      <c r="G34" s="11" t="s">
        <v>183</v>
      </c>
      <c r="H34" s="12">
        <v>311847767</v>
      </c>
      <c r="I34" s="11">
        <v>3017326</v>
      </c>
      <c r="J34" s="16" t="s">
        <v>118</v>
      </c>
      <c r="K34" s="15">
        <v>900000</v>
      </c>
      <c r="L34" s="15">
        <v>567000</v>
      </c>
      <c r="M34" s="13"/>
      <c r="N34" s="13"/>
    </row>
    <row r="35" spans="1:14" s="8" customFormat="1" ht="47.25" x14ac:dyDescent="0.25">
      <c r="A35" s="10">
        <f t="shared" si="2"/>
        <v>14</v>
      </c>
      <c r="B35" s="11">
        <v>203621367</v>
      </c>
      <c r="C35" s="10" t="s">
        <v>208</v>
      </c>
      <c r="D35" s="10" t="s">
        <v>190</v>
      </c>
      <c r="E35" s="12">
        <v>251210083569953</v>
      </c>
      <c r="F35" s="11" t="s">
        <v>63</v>
      </c>
      <c r="G35" s="11" t="s">
        <v>181</v>
      </c>
      <c r="H35" s="12">
        <v>303055063</v>
      </c>
      <c r="I35" s="11">
        <v>3017365</v>
      </c>
      <c r="J35" s="16" t="s">
        <v>119</v>
      </c>
      <c r="K35" s="15">
        <v>250000</v>
      </c>
      <c r="L35" s="15">
        <v>112000</v>
      </c>
      <c r="M35" s="13"/>
      <c r="N35" s="13"/>
    </row>
    <row r="36" spans="1:14" s="8" customFormat="1" ht="31.5" x14ac:dyDescent="0.25">
      <c r="A36" s="10">
        <f t="shared" si="2"/>
        <v>15</v>
      </c>
      <c r="B36" s="11">
        <v>203621367</v>
      </c>
      <c r="C36" s="10" t="s">
        <v>209</v>
      </c>
      <c r="D36" s="10" t="s">
        <v>58</v>
      </c>
      <c r="E36" s="12">
        <v>251210083570004</v>
      </c>
      <c r="F36" s="11" t="s">
        <v>63</v>
      </c>
      <c r="G36" s="11" t="s">
        <v>184</v>
      </c>
      <c r="H36" s="12">
        <v>308743461</v>
      </c>
      <c r="I36" s="11">
        <v>3017410</v>
      </c>
      <c r="J36" s="16" t="s">
        <v>120</v>
      </c>
      <c r="K36" s="15">
        <v>148100</v>
      </c>
      <c r="L36" s="15">
        <v>110000</v>
      </c>
      <c r="M36" s="13"/>
      <c r="N36" s="13"/>
    </row>
    <row r="37" spans="1:14" s="8" customFormat="1" ht="31.5" x14ac:dyDescent="0.25">
      <c r="A37" s="10">
        <f t="shared" si="2"/>
        <v>16</v>
      </c>
      <c r="B37" s="11">
        <v>203621367</v>
      </c>
      <c r="C37" s="10" t="s">
        <v>210</v>
      </c>
      <c r="D37" s="10" t="s">
        <v>211</v>
      </c>
      <c r="E37" s="12">
        <v>251210083598813</v>
      </c>
      <c r="F37" s="11" t="s">
        <v>63</v>
      </c>
      <c r="G37" s="11" t="s">
        <v>185</v>
      </c>
      <c r="H37" s="12">
        <v>311925210</v>
      </c>
      <c r="I37" s="11">
        <v>3042072</v>
      </c>
      <c r="J37" s="16" t="s">
        <v>121</v>
      </c>
      <c r="K37" s="15">
        <v>34000000</v>
      </c>
      <c r="L37" s="15">
        <v>18900000</v>
      </c>
      <c r="M37" s="13"/>
      <c r="N37" s="13"/>
    </row>
    <row r="38" spans="1:14" s="8" customFormat="1" ht="31.5" x14ac:dyDescent="0.25">
      <c r="A38" s="10">
        <f t="shared" si="2"/>
        <v>17</v>
      </c>
      <c r="B38" s="11">
        <v>203621367</v>
      </c>
      <c r="C38" s="10" t="s">
        <v>210</v>
      </c>
      <c r="D38" s="10" t="s">
        <v>211</v>
      </c>
      <c r="E38" s="12">
        <v>251210083598820</v>
      </c>
      <c r="F38" s="11" t="s">
        <v>63</v>
      </c>
      <c r="G38" s="11" t="s">
        <v>185</v>
      </c>
      <c r="H38" s="12">
        <v>311925210</v>
      </c>
      <c r="I38" s="11">
        <v>3042087</v>
      </c>
      <c r="J38" s="16" t="s">
        <v>122</v>
      </c>
      <c r="K38" s="15">
        <v>34000000</v>
      </c>
      <c r="L38" s="15">
        <v>19000000</v>
      </c>
      <c r="M38" s="13"/>
      <c r="N38" s="13"/>
    </row>
    <row r="39" spans="1:14" s="8" customFormat="1" ht="31.5" x14ac:dyDescent="0.25">
      <c r="A39" s="10">
        <f t="shared" si="2"/>
        <v>18</v>
      </c>
      <c r="B39" s="11">
        <v>203621367</v>
      </c>
      <c r="C39" s="10" t="s">
        <v>36</v>
      </c>
      <c r="D39" s="10" t="s">
        <v>65</v>
      </c>
      <c r="E39" s="12">
        <v>251210083609525</v>
      </c>
      <c r="F39" s="11" t="s">
        <v>63</v>
      </c>
      <c r="G39" s="11" t="s">
        <v>212</v>
      </c>
      <c r="H39" s="12">
        <v>201348969</v>
      </c>
      <c r="I39" s="11">
        <v>3051083</v>
      </c>
      <c r="J39" s="16" t="s">
        <v>123</v>
      </c>
      <c r="K39" s="15">
        <v>6000000</v>
      </c>
      <c r="L39" s="15">
        <v>3423000</v>
      </c>
      <c r="M39" s="13"/>
      <c r="N39" s="13"/>
    </row>
    <row r="40" spans="1:14" s="8" customFormat="1" ht="43.5" customHeight="1" x14ac:dyDescent="0.25">
      <c r="A40" s="10">
        <f t="shared" si="2"/>
        <v>19</v>
      </c>
      <c r="B40" s="11">
        <v>203621367</v>
      </c>
      <c r="C40" s="10" t="s">
        <v>213</v>
      </c>
      <c r="D40" s="10" t="s">
        <v>67</v>
      </c>
      <c r="E40" s="12">
        <v>251210083636736</v>
      </c>
      <c r="F40" s="11" t="s">
        <v>63</v>
      </c>
      <c r="G40" s="11" t="s">
        <v>198</v>
      </c>
      <c r="H40" s="12">
        <v>306443504</v>
      </c>
      <c r="I40" s="11">
        <v>3078658</v>
      </c>
      <c r="J40" s="16" t="s">
        <v>124</v>
      </c>
      <c r="K40" s="15">
        <v>15353000</v>
      </c>
      <c r="L40" s="15">
        <v>15353000</v>
      </c>
      <c r="M40" s="13"/>
      <c r="N40" s="13"/>
    </row>
    <row r="41" spans="1:14" s="8" customFormat="1" ht="31.5" x14ac:dyDescent="0.25">
      <c r="A41" s="10">
        <f t="shared" si="2"/>
        <v>20</v>
      </c>
      <c r="B41" s="11">
        <v>203621367</v>
      </c>
      <c r="C41" s="10" t="s">
        <v>215</v>
      </c>
      <c r="D41" s="10" t="s">
        <v>215</v>
      </c>
      <c r="E41" s="12" t="s">
        <v>125</v>
      </c>
      <c r="F41" s="11" t="s">
        <v>63</v>
      </c>
      <c r="G41" s="11" t="s">
        <v>187</v>
      </c>
      <c r="H41" s="12">
        <v>305672276</v>
      </c>
      <c r="I41" s="11" t="s">
        <v>126</v>
      </c>
      <c r="J41" s="16">
        <v>45736</v>
      </c>
      <c r="K41" s="15">
        <v>75000000</v>
      </c>
      <c r="L41" s="15">
        <v>19990000</v>
      </c>
      <c r="M41" s="13"/>
      <c r="N41" s="13"/>
    </row>
    <row r="42" spans="1:14" s="8" customFormat="1" ht="31.5" x14ac:dyDescent="0.25">
      <c r="A42" s="10">
        <f t="shared" si="2"/>
        <v>21</v>
      </c>
      <c r="B42" s="11">
        <v>203621367</v>
      </c>
      <c r="C42" s="10" t="s">
        <v>36</v>
      </c>
      <c r="D42" s="10" t="s">
        <v>65</v>
      </c>
      <c r="E42" s="12" t="s">
        <v>286</v>
      </c>
      <c r="F42" s="11" t="s">
        <v>63</v>
      </c>
      <c r="G42" s="11" t="s">
        <v>251</v>
      </c>
      <c r="H42" s="12" t="s">
        <v>21</v>
      </c>
      <c r="I42" s="11" t="s">
        <v>336</v>
      </c>
      <c r="J42" s="16" t="s">
        <v>370</v>
      </c>
      <c r="K42" s="15">
        <v>3000000</v>
      </c>
      <c r="L42" s="15">
        <v>2142000</v>
      </c>
      <c r="M42" s="13"/>
      <c r="N42" s="13"/>
    </row>
    <row r="43" spans="1:14" s="8" customFormat="1" ht="47.25" x14ac:dyDescent="0.25">
      <c r="A43" s="10">
        <f t="shared" si="2"/>
        <v>22</v>
      </c>
      <c r="B43" s="11">
        <v>203621367</v>
      </c>
      <c r="C43" s="10" t="s">
        <v>458</v>
      </c>
      <c r="D43" s="10" t="s">
        <v>450</v>
      </c>
      <c r="E43" s="12" t="s">
        <v>287</v>
      </c>
      <c r="F43" s="11" t="s">
        <v>63</v>
      </c>
      <c r="G43" s="11" t="s">
        <v>252</v>
      </c>
      <c r="H43" s="12" t="s">
        <v>320</v>
      </c>
      <c r="I43" s="11" t="s">
        <v>337</v>
      </c>
      <c r="J43" s="16" t="s">
        <v>371</v>
      </c>
      <c r="K43" s="15">
        <v>37450000</v>
      </c>
      <c r="L43" s="15">
        <v>37450000</v>
      </c>
      <c r="M43" s="13"/>
      <c r="N43" s="13"/>
    </row>
    <row r="44" spans="1:14" s="8" customFormat="1" ht="47.25" x14ac:dyDescent="0.25">
      <c r="A44" s="10">
        <f t="shared" si="2"/>
        <v>23</v>
      </c>
      <c r="B44" s="11">
        <v>203621367</v>
      </c>
      <c r="C44" s="10" t="s">
        <v>450</v>
      </c>
      <c r="D44" s="10" t="s">
        <v>450</v>
      </c>
      <c r="E44" s="12" t="s">
        <v>288</v>
      </c>
      <c r="F44" s="11" t="s">
        <v>63</v>
      </c>
      <c r="G44" s="11" t="s">
        <v>252</v>
      </c>
      <c r="H44" s="12" t="s">
        <v>320</v>
      </c>
      <c r="I44" s="11" t="s">
        <v>338</v>
      </c>
      <c r="J44" s="16" t="s">
        <v>372</v>
      </c>
      <c r="K44" s="15">
        <v>17874500</v>
      </c>
      <c r="L44" s="15">
        <v>17874500</v>
      </c>
      <c r="M44" s="13"/>
      <c r="N44" s="13"/>
    </row>
    <row r="45" spans="1:14" s="8" customFormat="1" ht="31.5" x14ac:dyDescent="0.25">
      <c r="A45" s="10">
        <f t="shared" si="2"/>
        <v>24</v>
      </c>
      <c r="B45" s="11">
        <v>203621367</v>
      </c>
      <c r="C45" s="10" t="s">
        <v>451</v>
      </c>
      <c r="D45" s="10" t="s">
        <v>451</v>
      </c>
      <c r="E45" s="12" t="s">
        <v>289</v>
      </c>
      <c r="F45" s="11" t="s">
        <v>63</v>
      </c>
      <c r="G45" s="11" t="s">
        <v>142</v>
      </c>
      <c r="H45" s="12" t="s">
        <v>17</v>
      </c>
      <c r="I45" s="11" t="s">
        <v>339</v>
      </c>
      <c r="J45" s="16" t="s">
        <v>373</v>
      </c>
      <c r="K45" s="15">
        <v>600000</v>
      </c>
      <c r="L45" s="15">
        <v>440000</v>
      </c>
      <c r="M45" s="13"/>
      <c r="N45" s="13"/>
    </row>
    <row r="46" spans="1:14" s="8" customFormat="1" ht="31.5" x14ac:dyDescent="0.25">
      <c r="A46" s="10">
        <f t="shared" si="2"/>
        <v>25</v>
      </c>
      <c r="B46" s="11">
        <v>203621367</v>
      </c>
      <c r="C46" s="10" t="s">
        <v>452</v>
      </c>
      <c r="D46" s="10" t="s">
        <v>452</v>
      </c>
      <c r="E46" s="12" t="s">
        <v>290</v>
      </c>
      <c r="F46" s="11" t="s">
        <v>63</v>
      </c>
      <c r="G46" s="11" t="s">
        <v>181</v>
      </c>
      <c r="H46" s="12" t="s">
        <v>14</v>
      </c>
      <c r="I46" s="11" t="s">
        <v>340</v>
      </c>
      <c r="J46" s="16" t="s">
        <v>374</v>
      </c>
      <c r="K46" s="15">
        <v>2400000</v>
      </c>
      <c r="L46" s="15">
        <v>1344000</v>
      </c>
      <c r="M46" s="13"/>
      <c r="N46" s="13"/>
    </row>
    <row r="47" spans="1:14" s="8" customFormat="1" ht="31.5" x14ac:dyDescent="0.25">
      <c r="A47" s="10">
        <f t="shared" si="2"/>
        <v>26</v>
      </c>
      <c r="B47" s="11">
        <v>203621367</v>
      </c>
      <c r="C47" s="10" t="s">
        <v>453</v>
      </c>
      <c r="D47" s="10" t="s">
        <v>453</v>
      </c>
      <c r="E47" s="12" t="s">
        <v>291</v>
      </c>
      <c r="F47" s="11" t="s">
        <v>63</v>
      </c>
      <c r="G47" s="11" t="s">
        <v>253</v>
      </c>
      <c r="H47" s="12" t="s">
        <v>321</v>
      </c>
      <c r="I47" s="11" t="s">
        <v>341</v>
      </c>
      <c r="J47" s="16" t="s">
        <v>375</v>
      </c>
      <c r="K47" s="15">
        <v>320000</v>
      </c>
      <c r="L47" s="15">
        <v>275560</v>
      </c>
      <c r="M47" s="13"/>
      <c r="N47" s="13"/>
    </row>
    <row r="48" spans="1:14" s="8" customFormat="1" ht="31.5" x14ac:dyDescent="0.25">
      <c r="A48" s="10">
        <f t="shared" si="2"/>
        <v>27</v>
      </c>
      <c r="B48" s="11">
        <v>203621367</v>
      </c>
      <c r="C48" s="10" t="s">
        <v>454</v>
      </c>
      <c r="D48" s="10" t="s">
        <v>454</v>
      </c>
      <c r="E48" s="12" t="s">
        <v>292</v>
      </c>
      <c r="F48" s="11" t="s">
        <v>63</v>
      </c>
      <c r="G48" s="11" t="s">
        <v>142</v>
      </c>
      <c r="H48" s="12" t="s">
        <v>17</v>
      </c>
      <c r="I48" s="11" t="s">
        <v>342</v>
      </c>
      <c r="J48" s="16" t="s">
        <v>376</v>
      </c>
      <c r="K48" s="15">
        <v>200000</v>
      </c>
      <c r="L48" s="15">
        <v>130000</v>
      </c>
      <c r="M48" s="13"/>
      <c r="N48" s="13"/>
    </row>
    <row r="49" spans="1:14" s="8" customFormat="1" ht="31.5" x14ac:dyDescent="0.25">
      <c r="A49" s="10">
        <f t="shared" si="2"/>
        <v>28</v>
      </c>
      <c r="B49" s="11">
        <v>203621367</v>
      </c>
      <c r="C49" s="10" t="s">
        <v>455</v>
      </c>
      <c r="D49" s="10" t="s">
        <v>455</v>
      </c>
      <c r="E49" s="12" t="s">
        <v>293</v>
      </c>
      <c r="F49" s="11" t="s">
        <v>63</v>
      </c>
      <c r="G49" s="11" t="s">
        <v>184</v>
      </c>
      <c r="H49" s="12" t="s">
        <v>105</v>
      </c>
      <c r="I49" s="11" t="s">
        <v>343</v>
      </c>
      <c r="J49" s="16" t="s">
        <v>377</v>
      </c>
      <c r="K49" s="15">
        <v>50000</v>
      </c>
      <c r="L49" s="15">
        <v>49700</v>
      </c>
      <c r="M49" s="13"/>
      <c r="N49" s="13"/>
    </row>
    <row r="50" spans="1:14" s="8" customFormat="1" ht="31.5" x14ac:dyDescent="0.25">
      <c r="A50" s="10">
        <f t="shared" si="2"/>
        <v>29</v>
      </c>
      <c r="B50" s="11">
        <v>203621367</v>
      </c>
      <c r="C50" s="10" t="s">
        <v>456</v>
      </c>
      <c r="D50" s="10" t="s">
        <v>456</v>
      </c>
      <c r="E50" s="12" t="s">
        <v>294</v>
      </c>
      <c r="F50" s="11" t="s">
        <v>63</v>
      </c>
      <c r="G50" s="11" t="s">
        <v>254</v>
      </c>
      <c r="H50" s="12" t="s">
        <v>322</v>
      </c>
      <c r="I50" s="11" t="s">
        <v>344</v>
      </c>
      <c r="J50" s="16" t="s">
        <v>378</v>
      </c>
      <c r="K50" s="15">
        <v>4500000</v>
      </c>
      <c r="L50" s="15">
        <v>3949949.5</v>
      </c>
      <c r="M50" s="13"/>
      <c r="N50" s="13"/>
    </row>
    <row r="51" spans="1:14" s="8" customFormat="1" ht="31.5" x14ac:dyDescent="0.25">
      <c r="A51" s="10">
        <f t="shared" si="2"/>
        <v>30</v>
      </c>
      <c r="B51" s="11">
        <v>203621367</v>
      </c>
      <c r="C51" s="10" t="s">
        <v>457</v>
      </c>
      <c r="D51" s="10" t="s">
        <v>457</v>
      </c>
      <c r="E51" s="12" t="s">
        <v>295</v>
      </c>
      <c r="F51" s="11" t="s">
        <v>63</v>
      </c>
      <c r="G51" s="11" t="s">
        <v>255</v>
      </c>
      <c r="H51" s="12" t="s">
        <v>323</v>
      </c>
      <c r="I51" s="11" t="s">
        <v>345</v>
      </c>
      <c r="J51" s="16" t="s">
        <v>379</v>
      </c>
      <c r="K51" s="15">
        <v>675000</v>
      </c>
      <c r="L51" s="15">
        <v>674500</v>
      </c>
      <c r="M51" s="13"/>
      <c r="N51" s="13"/>
    </row>
    <row r="52" spans="1:14" s="8" customFormat="1" ht="47.25" x14ac:dyDescent="0.25">
      <c r="A52" s="10">
        <f t="shared" si="2"/>
        <v>31</v>
      </c>
      <c r="B52" s="11">
        <v>203621367</v>
      </c>
      <c r="C52" s="10" t="s">
        <v>459</v>
      </c>
      <c r="D52" s="10" t="s">
        <v>459</v>
      </c>
      <c r="E52" s="12" t="s">
        <v>297</v>
      </c>
      <c r="F52" s="11" t="s">
        <v>63</v>
      </c>
      <c r="G52" s="11" t="s">
        <v>256</v>
      </c>
      <c r="H52" s="12" t="s">
        <v>324</v>
      </c>
      <c r="I52" s="11" t="s">
        <v>347</v>
      </c>
      <c r="J52" s="16" t="s">
        <v>381</v>
      </c>
      <c r="K52" s="15">
        <v>3000000</v>
      </c>
      <c r="L52" s="15">
        <v>2000000</v>
      </c>
      <c r="M52" s="13"/>
      <c r="N52" s="13"/>
    </row>
    <row r="53" spans="1:14" s="8" customFormat="1" ht="31.5" x14ac:dyDescent="0.25">
      <c r="A53" s="10">
        <f t="shared" si="2"/>
        <v>32</v>
      </c>
      <c r="B53" s="11">
        <v>203621367</v>
      </c>
      <c r="C53" s="10" t="s">
        <v>460</v>
      </c>
      <c r="D53" s="10" t="s">
        <v>460</v>
      </c>
      <c r="E53" s="12" t="s">
        <v>298</v>
      </c>
      <c r="F53" s="11" t="s">
        <v>63</v>
      </c>
      <c r="G53" s="11" t="s">
        <v>256</v>
      </c>
      <c r="H53" s="12" t="s">
        <v>324</v>
      </c>
      <c r="I53" s="11" t="s">
        <v>348</v>
      </c>
      <c r="J53" s="16" t="s">
        <v>382</v>
      </c>
      <c r="K53" s="15">
        <v>12000000</v>
      </c>
      <c r="L53" s="15">
        <v>3300000</v>
      </c>
      <c r="M53" s="13"/>
      <c r="N53" s="13"/>
    </row>
    <row r="54" spans="1:14" s="8" customFormat="1" ht="31.5" x14ac:dyDescent="0.25">
      <c r="A54" s="10">
        <f t="shared" si="2"/>
        <v>33</v>
      </c>
      <c r="B54" s="11">
        <v>203621367</v>
      </c>
      <c r="C54" s="10" t="s">
        <v>461</v>
      </c>
      <c r="D54" s="10" t="s">
        <v>461</v>
      </c>
      <c r="E54" s="12" t="s">
        <v>299</v>
      </c>
      <c r="F54" s="11" t="s">
        <v>63</v>
      </c>
      <c r="G54" s="11" t="s">
        <v>257</v>
      </c>
      <c r="H54" s="12" t="s">
        <v>19</v>
      </c>
      <c r="I54" s="11" t="s">
        <v>349</v>
      </c>
      <c r="J54" s="16" t="s">
        <v>383</v>
      </c>
      <c r="K54" s="15">
        <v>7046038</v>
      </c>
      <c r="L54" s="15">
        <v>7046038</v>
      </c>
      <c r="M54" s="13"/>
      <c r="N54" s="13"/>
    </row>
    <row r="55" spans="1:14" s="8" customFormat="1" ht="31.5" x14ac:dyDescent="0.25">
      <c r="A55" s="10">
        <f t="shared" si="2"/>
        <v>34</v>
      </c>
      <c r="B55" s="11">
        <v>203621367</v>
      </c>
      <c r="C55" s="10" t="s">
        <v>456</v>
      </c>
      <c r="D55" s="10" t="s">
        <v>456</v>
      </c>
      <c r="E55" s="12" t="s">
        <v>300</v>
      </c>
      <c r="F55" s="11" t="s">
        <v>63</v>
      </c>
      <c r="G55" s="11" t="s">
        <v>254</v>
      </c>
      <c r="H55" s="12" t="s">
        <v>322</v>
      </c>
      <c r="I55" s="11" t="s">
        <v>350</v>
      </c>
      <c r="J55" s="16" t="s">
        <v>384</v>
      </c>
      <c r="K55" s="15">
        <v>4500000</v>
      </c>
      <c r="L55" s="15">
        <v>3895000</v>
      </c>
      <c r="M55" s="13"/>
      <c r="N55" s="13"/>
    </row>
    <row r="56" spans="1:14" s="8" customFormat="1" ht="31.5" x14ac:dyDescent="0.25">
      <c r="A56" s="10">
        <f t="shared" si="2"/>
        <v>35</v>
      </c>
      <c r="B56" s="11">
        <v>203621367</v>
      </c>
      <c r="C56" s="10" t="s">
        <v>462</v>
      </c>
      <c r="D56" s="10" t="s">
        <v>462</v>
      </c>
      <c r="E56" s="12" t="s">
        <v>301</v>
      </c>
      <c r="F56" s="11" t="s">
        <v>63</v>
      </c>
      <c r="G56" s="11" t="s">
        <v>258</v>
      </c>
      <c r="H56" s="12" t="s">
        <v>325</v>
      </c>
      <c r="I56" s="11" t="s">
        <v>351</v>
      </c>
      <c r="J56" s="16" t="s">
        <v>385</v>
      </c>
      <c r="K56" s="15">
        <v>969000</v>
      </c>
      <c r="L56" s="15">
        <v>699800</v>
      </c>
      <c r="M56" s="13"/>
      <c r="N56" s="13"/>
    </row>
    <row r="57" spans="1:14" s="8" customFormat="1" ht="31.5" x14ac:dyDescent="0.25">
      <c r="A57" s="10">
        <f t="shared" si="2"/>
        <v>36</v>
      </c>
      <c r="B57" s="11">
        <v>203621367</v>
      </c>
      <c r="C57" s="10" t="s">
        <v>463</v>
      </c>
      <c r="D57" s="10" t="s">
        <v>463</v>
      </c>
      <c r="E57" s="12" t="s">
        <v>302</v>
      </c>
      <c r="F57" s="11" t="s">
        <v>63</v>
      </c>
      <c r="G57" s="11" t="s">
        <v>142</v>
      </c>
      <c r="H57" s="12" t="s">
        <v>17</v>
      </c>
      <c r="I57" s="11" t="s">
        <v>352</v>
      </c>
      <c r="J57" s="16" t="s">
        <v>386</v>
      </c>
      <c r="K57" s="15">
        <v>96000</v>
      </c>
      <c r="L57" s="15">
        <v>66000</v>
      </c>
      <c r="M57" s="13"/>
      <c r="N57" s="13"/>
    </row>
    <row r="58" spans="1:14" s="8" customFormat="1" ht="31.5" x14ac:dyDescent="0.25">
      <c r="A58" s="10">
        <f t="shared" si="2"/>
        <v>37</v>
      </c>
      <c r="B58" s="11">
        <v>203621367</v>
      </c>
      <c r="C58" s="10" t="s">
        <v>464</v>
      </c>
      <c r="D58" s="10" t="s">
        <v>464</v>
      </c>
      <c r="E58" s="12" t="s">
        <v>303</v>
      </c>
      <c r="F58" s="11" t="s">
        <v>63</v>
      </c>
      <c r="G58" s="11" t="s">
        <v>259</v>
      </c>
      <c r="H58" s="12" t="s">
        <v>326</v>
      </c>
      <c r="I58" s="11" t="s">
        <v>353</v>
      </c>
      <c r="J58" s="16" t="s">
        <v>387</v>
      </c>
      <c r="K58" s="15">
        <v>5000000</v>
      </c>
      <c r="L58" s="15">
        <v>2940400</v>
      </c>
      <c r="M58" s="13"/>
      <c r="N58" s="13"/>
    </row>
    <row r="59" spans="1:14" s="8" customFormat="1" ht="31.5" x14ac:dyDescent="0.25">
      <c r="A59" s="10">
        <f t="shared" si="2"/>
        <v>38</v>
      </c>
      <c r="B59" s="11">
        <v>203621367</v>
      </c>
      <c r="C59" s="10" t="s">
        <v>465</v>
      </c>
      <c r="D59" s="10" t="s">
        <v>465</v>
      </c>
      <c r="E59" s="12" t="s">
        <v>304</v>
      </c>
      <c r="F59" s="11" t="s">
        <v>63</v>
      </c>
      <c r="G59" s="11" t="s">
        <v>260</v>
      </c>
      <c r="H59" s="12" t="s">
        <v>327</v>
      </c>
      <c r="I59" s="11" t="s">
        <v>354</v>
      </c>
      <c r="J59" s="16" t="s">
        <v>388</v>
      </c>
      <c r="K59" s="15">
        <v>1944000</v>
      </c>
      <c r="L59" s="15">
        <v>1944000</v>
      </c>
      <c r="M59" s="13"/>
      <c r="N59" s="13"/>
    </row>
    <row r="60" spans="1:14" s="8" customFormat="1" ht="31.5" x14ac:dyDescent="0.25">
      <c r="A60" s="10">
        <f t="shared" si="2"/>
        <v>39</v>
      </c>
      <c r="B60" s="11">
        <v>203621367</v>
      </c>
      <c r="C60" s="10" t="s">
        <v>465</v>
      </c>
      <c r="D60" s="10" t="s">
        <v>465</v>
      </c>
      <c r="E60" s="12" t="s">
        <v>305</v>
      </c>
      <c r="F60" s="11" t="s">
        <v>63</v>
      </c>
      <c r="G60" s="11" t="s">
        <v>260</v>
      </c>
      <c r="H60" s="12" t="s">
        <v>327</v>
      </c>
      <c r="I60" s="11" t="s">
        <v>355</v>
      </c>
      <c r="J60" s="16" t="s">
        <v>389</v>
      </c>
      <c r="K60" s="15">
        <v>1008000</v>
      </c>
      <c r="L60" s="15">
        <v>1008000</v>
      </c>
      <c r="M60" s="13"/>
      <c r="N60" s="13"/>
    </row>
    <row r="61" spans="1:14" s="8" customFormat="1" ht="31.5" x14ac:dyDescent="0.25">
      <c r="A61" s="10">
        <f t="shared" si="2"/>
        <v>40</v>
      </c>
      <c r="B61" s="11">
        <v>203621367</v>
      </c>
      <c r="C61" s="10" t="s">
        <v>38</v>
      </c>
      <c r="D61" s="10" t="s">
        <v>38</v>
      </c>
      <c r="E61" s="12" t="s">
        <v>307</v>
      </c>
      <c r="F61" s="11" t="s">
        <v>63</v>
      </c>
      <c r="G61" s="11" t="s">
        <v>262</v>
      </c>
      <c r="H61" s="12" t="s">
        <v>20</v>
      </c>
      <c r="I61" s="11" t="s">
        <v>357</v>
      </c>
      <c r="J61" s="16" t="s">
        <v>391</v>
      </c>
      <c r="K61" s="15">
        <v>1884210</v>
      </c>
      <c r="L61" s="15">
        <v>1884210</v>
      </c>
      <c r="M61" s="13"/>
      <c r="N61" s="13"/>
    </row>
    <row r="62" spans="1:14" s="8" customFormat="1" ht="31.5" x14ac:dyDescent="0.25">
      <c r="A62" s="10">
        <f t="shared" si="2"/>
        <v>41</v>
      </c>
      <c r="B62" s="11">
        <v>203621367</v>
      </c>
      <c r="C62" s="10" t="s">
        <v>465</v>
      </c>
      <c r="D62" s="10" t="s">
        <v>465</v>
      </c>
      <c r="E62" s="12" t="s">
        <v>308</v>
      </c>
      <c r="F62" s="11" t="s">
        <v>63</v>
      </c>
      <c r="G62" s="11" t="s">
        <v>186</v>
      </c>
      <c r="H62" s="12" t="s">
        <v>18</v>
      </c>
      <c r="I62" s="11" t="s">
        <v>358</v>
      </c>
      <c r="J62" s="16" t="s">
        <v>392</v>
      </c>
      <c r="K62" s="15">
        <v>2081700</v>
      </c>
      <c r="L62" s="15">
        <v>2081700</v>
      </c>
      <c r="M62" s="13"/>
      <c r="N62" s="13"/>
    </row>
    <row r="63" spans="1:14" s="8" customFormat="1" ht="31.5" x14ac:dyDescent="0.25">
      <c r="A63" s="10">
        <f t="shared" si="2"/>
        <v>42</v>
      </c>
      <c r="B63" s="11">
        <v>203621367</v>
      </c>
      <c r="C63" s="10" t="s">
        <v>466</v>
      </c>
      <c r="D63" s="10" t="s">
        <v>466</v>
      </c>
      <c r="E63" s="12" t="s">
        <v>309</v>
      </c>
      <c r="F63" s="11" t="s">
        <v>63</v>
      </c>
      <c r="G63" s="11" t="s">
        <v>263</v>
      </c>
      <c r="H63" s="12" t="s">
        <v>329</v>
      </c>
      <c r="I63" s="11" t="s">
        <v>359</v>
      </c>
      <c r="J63" s="16" t="s">
        <v>393</v>
      </c>
      <c r="K63" s="15">
        <v>1900000</v>
      </c>
      <c r="L63" s="15">
        <v>1730000</v>
      </c>
      <c r="M63" s="13"/>
      <c r="N63" s="13"/>
    </row>
    <row r="64" spans="1:14" s="8" customFormat="1" ht="31.5" x14ac:dyDescent="0.25">
      <c r="A64" s="10">
        <f t="shared" si="2"/>
        <v>43</v>
      </c>
      <c r="B64" s="11">
        <v>203621367</v>
      </c>
      <c r="C64" s="10" t="s">
        <v>467</v>
      </c>
      <c r="D64" s="10" t="s">
        <v>467</v>
      </c>
      <c r="E64" s="12" t="s">
        <v>310</v>
      </c>
      <c r="F64" s="11" t="s">
        <v>63</v>
      </c>
      <c r="G64" s="11" t="s">
        <v>264</v>
      </c>
      <c r="H64" s="12" t="s">
        <v>330</v>
      </c>
      <c r="I64" s="11" t="s">
        <v>360</v>
      </c>
      <c r="J64" s="16" t="s">
        <v>394</v>
      </c>
      <c r="K64" s="15">
        <v>236250</v>
      </c>
      <c r="L64" s="15">
        <v>236247</v>
      </c>
      <c r="M64" s="13"/>
      <c r="N64" s="13"/>
    </row>
    <row r="65" spans="1:14" s="8" customFormat="1" ht="31.5" x14ac:dyDescent="0.25">
      <c r="A65" s="10">
        <f t="shared" si="2"/>
        <v>44</v>
      </c>
      <c r="B65" s="11">
        <v>203621367</v>
      </c>
      <c r="C65" s="10" t="s">
        <v>465</v>
      </c>
      <c r="D65" s="10" t="s">
        <v>465</v>
      </c>
      <c r="E65" s="12" t="s">
        <v>311</v>
      </c>
      <c r="F65" s="11" t="s">
        <v>63</v>
      </c>
      <c r="G65" s="11" t="s">
        <v>186</v>
      </c>
      <c r="H65" s="12" t="s">
        <v>18</v>
      </c>
      <c r="I65" s="11" t="s">
        <v>361</v>
      </c>
      <c r="J65" s="16" t="s">
        <v>395</v>
      </c>
      <c r="K65" s="15">
        <v>1079400</v>
      </c>
      <c r="L65" s="15">
        <v>1079400</v>
      </c>
      <c r="M65" s="13"/>
      <c r="N65" s="13"/>
    </row>
    <row r="66" spans="1:14" s="8" customFormat="1" ht="78.75" x14ac:dyDescent="0.25">
      <c r="A66" s="10">
        <f t="shared" si="2"/>
        <v>45</v>
      </c>
      <c r="B66" s="11">
        <v>203621367</v>
      </c>
      <c r="C66" s="10" t="s">
        <v>468</v>
      </c>
      <c r="D66" s="10" t="s">
        <v>468</v>
      </c>
      <c r="E66" s="12" t="s">
        <v>312</v>
      </c>
      <c r="F66" s="11" t="s">
        <v>63</v>
      </c>
      <c r="G66" s="11" t="s">
        <v>265</v>
      </c>
      <c r="H66" s="12" t="s">
        <v>331</v>
      </c>
      <c r="I66" s="11" t="s">
        <v>362</v>
      </c>
      <c r="J66" s="16" t="s">
        <v>396</v>
      </c>
      <c r="K66" s="15">
        <v>1500000</v>
      </c>
      <c r="L66" s="15">
        <v>1500000</v>
      </c>
      <c r="M66" s="13"/>
      <c r="N66" s="13"/>
    </row>
    <row r="67" spans="1:14" s="8" customFormat="1" ht="31.5" x14ac:dyDescent="0.25">
      <c r="A67" s="10">
        <f t="shared" si="2"/>
        <v>46</v>
      </c>
      <c r="B67" s="11">
        <v>203621367</v>
      </c>
      <c r="C67" s="10" t="s">
        <v>469</v>
      </c>
      <c r="D67" s="10" t="s">
        <v>469</v>
      </c>
      <c r="E67" s="12" t="s">
        <v>313</v>
      </c>
      <c r="F67" s="11" t="s">
        <v>63</v>
      </c>
      <c r="G67" s="11" t="s">
        <v>266</v>
      </c>
      <c r="H67" s="12" t="s">
        <v>332</v>
      </c>
      <c r="I67" s="11" t="s">
        <v>363</v>
      </c>
      <c r="J67" s="16" t="s">
        <v>397</v>
      </c>
      <c r="K67" s="15">
        <v>1200000</v>
      </c>
      <c r="L67" s="15">
        <v>498000</v>
      </c>
      <c r="M67" s="13"/>
      <c r="N67" s="13"/>
    </row>
    <row r="68" spans="1:14" s="8" customFormat="1" ht="31.5" x14ac:dyDescent="0.25">
      <c r="A68" s="10">
        <f t="shared" si="2"/>
        <v>47</v>
      </c>
      <c r="B68" s="11">
        <v>203621367</v>
      </c>
      <c r="C68" s="10" t="s">
        <v>470</v>
      </c>
      <c r="D68" s="10" t="s">
        <v>470</v>
      </c>
      <c r="E68" s="12" t="s">
        <v>314</v>
      </c>
      <c r="F68" s="11" t="s">
        <v>63</v>
      </c>
      <c r="G68" s="11" t="s">
        <v>267</v>
      </c>
      <c r="H68" s="12" t="s">
        <v>333</v>
      </c>
      <c r="I68" s="11" t="s">
        <v>364</v>
      </c>
      <c r="J68" s="16" t="s">
        <v>398</v>
      </c>
      <c r="K68" s="15">
        <v>50000000</v>
      </c>
      <c r="L68" s="15">
        <v>31080000</v>
      </c>
      <c r="M68" s="13"/>
      <c r="N68" s="13"/>
    </row>
    <row r="69" spans="1:14" s="8" customFormat="1" ht="31.5" x14ac:dyDescent="0.25">
      <c r="A69" s="10">
        <f t="shared" si="2"/>
        <v>48</v>
      </c>
      <c r="B69" s="11">
        <v>203621367</v>
      </c>
      <c r="C69" s="10" t="s">
        <v>471</v>
      </c>
      <c r="D69" s="10" t="s">
        <v>471</v>
      </c>
      <c r="E69" s="12" t="s">
        <v>315</v>
      </c>
      <c r="F69" s="11" t="s">
        <v>63</v>
      </c>
      <c r="G69" s="11" t="s">
        <v>268</v>
      </c>
      <c r="H69" s="12" t="s">
        <v>334</v>
      </c>
      <c r="I69" s="11" t="s">
        <v>365</v>
      </c>
      <c r="J69" s="16" t="s">
        <v>399</v>
      </c>
      <c r="K69" s="15">
        <v>9000000</v>
      </c>
      <c r="L69" s="15">
        <v>7780000</v>
      </c>
      <c r="M69" s="13"/>
      <c r="N69" s="13"/>
    </row>
    <row r="70" spans="1:14" s="8" customFormat="1" ht="31.5" x14ac:dyDescent="0.25">
      <c r="A70" s="10">
        <f t="shared" si="2"/>
        <v>49</v>
      </c>
      <c r="B70" s="11">
        <v>203621367</v>
      </c>
      <c r="C70" s="10" t="s">
        <v>470</v>
      </c>
      <c r="D70" s="10" t="s">
        <v>470</v>
      </c>
      <c r="E70" s="12" t="s">
        <v>318</v>
      </c>
      <c r="F70" s="11" t="s">
        <v>63</v>
      </c>
      <c r="G70" s="11" t="s">
        <v>267</v>
      </c>
      <c r="H70" s="12" t="s">
        <v>333</v>
      </c>
      <c r="I70" s="11" t="s">
        <v>368</v>
      </c>
      <c r="J70" s="16" t="s">
        <v>402</v>
      </c>
      <c r="K70" s="15">
        <v>21000000</v>
      </c>
      <c r="L70" s="15">
        <v>15300000</v>
      </c>
      <c r="M70" s="13"/>
      <c r="N70" s="13"/>
    </row>
    <row r="71" spans="1:14" s="8" customFormat="1" ht="40.5" customHeight="1" x14ac:dyDescent="0.25">
      <c r="A71" s="10">
        <f t="shared" si="2"/>
        <v>50</v>
      </c>
      <c r="B71" s="11">
        <v>203621367</v>
      </c>
      <c r="C71" s="10" t="s">
        <v>472</v>
      </c>
      <c r="D71" s="10" t="s">
        <v>472</v>
      </c>
      <c r="E71" s="12" t="s">
        <v>412</v>
      </c>
      <c r="F71" s="11" t="s">
        <v>63</v>
      </c>
      <c r="G71" s="11" t="s">
        <v>404</v>
      </c>
      <c r="H71" s="12" t="s">
        <v>137</v>
      </c>
      <c r="I71" s="11" t="s">
        <v>419</v>
      </c>
      <c r="J71" s="16" t="s">
        <v>424</v>
      </c>
      <c r="K71" s="15">
        <v>1628000</v>
      </c>
      <c r="L71" s="15">
        <v>1628000</v>
      </c>
      <c r="M71" s="13"/>
      <c r="N71" s="13"/>
    </row>
    <row r="72" spans="1:14" s="8" customFormat="1" ht="40.5" customHeight="1" x14ac:dyDescent="0.25">
      <c r="A72" s="10">
        <f t="shared" si="2"/>
        <v>51</v>
      </c>
      <c r="B72" s="11">
        <v>203621367</v>
      </c>
      <c r="C72" s="10" t="s">
        <v>473</v>
      </c>
      <c r="D72" s="10" t="s">
        <v>473</v>
      </c>
      <c r="E72" s="12" t="s">
        <v>413</v>
      </c>
      <c r="F72" s="11" t="s">
        <v>63</v>
      </c>
      <c r="G72" s="11" t="s">
        <v>405</v>
      </c>
      <c r="H72" s="12" t="s">
        <v>104</v>
      </c>
      <c r="I72" s="11" t="s">
        <v>420</v>
      </c>
      <c r="J72" s="16" t="s">
        <v>424</v>
      </c>
      <c r="K72" s="15">
        <v>302400</v>
      </c>
      <c r="L72" s="15">
        <v>302400</v>
      </c>
      <c r="M72" s="13"/>
      <c r="N72" s="13"/>
    </row>
    <row r="73" spans="1:14" s="8" customFormat="1" ht="40.5" customHeight="1" x14ac:dyDescent="0.25">
      <c r="A73" s="10">
        <f t="shared" si="2"/>
        <v>52</v>
      </c>
      <c r="B73" s="11">
        <v>203621367</v>
      </c>
      <c r="C73" s="10" t="s">
        <v>474</v>
      </c>
      <c r="D73" s="10" t="s">
        <v>474</v>
      </c>
      <c r="E73" s="12" t="s">
        <v>414</v>
      </c>
      <c r="F73" s="11" t="s">
        <v>63</v>
      </c>
      <c r="G73" s="11" t="s">
        <v>406</v>
      </c>
      <c r="H73" s="12" t="s">
        <v>417</v>
      </c>
      <c r="I73" s="11" t="s">
        <v>421</v>
      </c>
      <c r="J73" s="16" t="s">
        <v>425</v>
      </c>
      <c r="K73" s="15">
        <v>91716000</v>
      </c>
      <c r="L73" s="15">
        <v>91716000</v>
      </c>
      <c r="M73" s="13"/>
      <c r="N73" s="13"/>
    </row>
    <row r="74" spans="1:14" s="8" customFormat="1" ht="40.5" customHeight="1" x14ac:dyDescent="0.25">
      <c r="A74" s="10">
        <f t="shared" si="2"/>
        <v>53</v>
      </c>
      <c r="B74" s="11">
        <v>203621367</v>
      </c>
      <c r="C74" s="10" t="s">
        <v>457</v>
      </c>
      <c r="D74" s="10" t="s">
        <v>457</v>
      </c>
      <c r="E74" s="12" t="s">
        <v>415</v>
      </c>
      <c r="F74" s="11" t="s">
        <v>63</v>
      </c>
      <c r="G74" s="11" t="s">
        <v>405</v>
      </c>
      <c r="H74" s="12" t="s">
        <v>104</v>
      </c>
      <c r="I74" s="11" t="s">
        <v>422</v>
      </c>
      <c r="J74" s="16" t="s">
        <v>426</v>
      </c>
      <c r="K74" s="15">
        <v>1542800</v>
      </c>
      <c r="L74" s="15">
        <v>1542800</v>
      </c>
      <c r="M74" s="13"/>
      <c r="N74" s="13"/>
    </row>
    <row r="75" spans="1:14" s="8" customFormat="1" ht="40.5" customHeight="1" x14ac:dyDescent="0.25">
      <c r="A75" s="10">
        <f t="shared" si="2"/>
        <v>54</v>
      </c>
      <c r="B75" s="11">
        <v>203621367</v>
      </c>
      <c r="C75" s="10" t="s">
        <v>475</v>
      </c>
      <c r="D75" s="10" t="s">
        <v>475</v>
      </c>
      <c r="E75" s="12" t="s">
        <v>416</v>
      </c>
      <c r="F75" s="11" t="s">
        <v>63</v>
      </c>
      <c r="G75" s="11" t="s">
        <v>407</v>
      </c>
      <c r="H75" s="12" t="s">
        <v>418</v>
      </c>
      <c r="I75" s="11" t="s">
        <v>423</v>
      </c>
      <c r="J75" s="16" t="s">
        <v>427</v>
      </c>
      <c r="K75" s="15">
        <v>34650000</v>
      </c>
      <c r="L75" s="15">
        <v>34650000</v>
      </c>
      <c r="M75" s="13"/>
      <c r="N75" s="13"/>
    </row>
    <row r="76" spans="1:14" s="8" customFormat="1" ht="26.25" customHeight="1" x14ac:dyDescent="0.25">
      <c r="A76" s="31" t="s">
        <v>69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13"/>
      <c r="N76" s="13"/>
    </row>
    <row r="77" spans="1:14" s="8" customFormat="1" ht="31.5" x14ac:dyDescent="0.25">
      <c r="A77" s="10">
        <v>1</v>
      </c>
      <c r="B77" s="11">
        <v>203621367</v>
      </c>
      <c r="C77" s="10" t="s">
        <v>166</v>
      </c>
      <c r="D77" s="10" t="s">
        <v>65</v>
      </c>
      <c r="E77" s="12">
        <v>241210083424251</v>
      </c>
      <c r="F77" s="11" t="s">
        <v>63</v>
      </c>
      <c r="G77" s="11" t="s">
        <v>140</v>
      </c>
      <c r="H77" s="12">
        <v>309169644</v>
      </c>
      <c r="I77" s="11">
        <v>2892959</v>
      </c>
      <c r="J77" s="16" t="s">
        <v>150</v>
      </c>
      <c r="K77" s="15">
        <v>17600000</v>
      </c>
      <c r="L77" s="15">
        <v>8800000</v>
      </c>
      <c r="M77" s="13"/>
      <c r="N77" s="13"/>
    </row>
    <row r="78" spans="1:14" s="8" customFormat="1" ht="31.5" x14ac:dyDescent="0.25">
      <c r="A78" s="10">
        <f>+A77+1</f>
        <v>2</v>
      </c>
      <c r="B78" s="11">
        <v>203621367</v>
      </c>
      <c r="C78" s="10" t="s">
        <v>214</v>
      </c>
      <c r="D78" s="10" t="s">
        <v>214</v>
      </c>
      <c r="E78" s="12">
        <v>251210083434066</v>
      </c>
      <c r="F78" s="11" t="s">
        <v>63</v>
      </c>
      <c r="G78" s="11" t="s">
        <v>167</v>
      </c>
      <c r="H78" s="12">
        <v>302638453</v>
      </c>
      <c r="I78" s="11">
        <v>2904736</v>
      </c>
      <c r="J78" s="16" t="s">
        <v>151</v>
      </c>
      <c r="K78" s="15">
        <v>2000000</v>
      </c>
      <c r="L78" s="15">
        <v>2000000</v>
      </c>
      <c r="M78" s="13"/>
      <c r="N78" s="13"/>
    </row>
    <row r="79" spans="1:14" s="8" customFormat="1" ht="31.5" x14ac:dyDescent="0.25">
      <c r="A79" s="10">
        <f t="shared" ref="A79:A98" si="3">+A78+1</f>
        <v>3</v>
      </c>
      <c r="B79" s="11">
        <v>203621367</v>
      </c>
      <c r="C79" s="10" t="s">
        <v>214</v>
      </c>
      <c r="D79" s="10" t="s">
        <v>214</v>
      </c>
      <c r="E79" s="12">
        <v>251210083434059</v>
      </c>
      <c r="F79" s="11" t="s">
        <v>63</v>
      </c>
      <c r="G79" s="11" t="s">
        <v>167</v>
      </c>
      <c r="H79" s="12">
        <v>302638453</v>
      </c>
      <c r="I79" s="11">
        <v>2904737</v>
      </c>
      <c r="J79" s="16" t="s">
        <v>152</v>
      </c>
      <c r="K79" s="15">
        <v>10000000</v>
      </c>
      <c r="L79" s="15">
        <v>10000000</v>
      </c>
      <c r="M79" s="13"/>
      <c r="N79" s="13"/>
    </row>
    <row r="80" spans="1:14" s="8" customFormat="1" ht="31.5" x14ac:dyDescent="0.25">
      <c r="A80" s="10">
        <f t="shared" si="3"/>
        <v>4</v>
      </c>
      <c r="B80" s="11">
        <v>203621367</v>
      </c>
      <c r="C80" s="10" t="s">
        <v>162</v>
      </c>
      <c r="D80" s="10" t="s">
        <v>59</v>
      </c>
      <c r="E80" s="12">
        <v>251210083529931</v>
      </c>
      <c r="F80" s="11" t="s">
        <v>63</v>
      </c>
      <c r="G80" s="11" t="s">
        <v>142</v>
      </c>
      <c r="H80" s="12">
        <v>306089114</v>
      </c>
      <c r="I80" s="11">
        <v>2983590</v>
      </c>
      <c r="J80" s="16" t="s">
        <v>153</v>
      </c>
      <c r="K80" s="15">
        <v>1000000</v>
      </c>
      <c r="L80" s="15">
        <v>997500</v>
      </c>
      <c r="M80" s="13"/>
      <c r="N80" s="13"/>
    </row>
    <row r="81" spans="1:14" s="8" customFormat="1" ht="31.5" x14ac:dyDescent="0.25">
      <c r="A81" s="10">
        <f t="shared" si="3"/>
        <v>5</v>
      </c>
      <c r="B81" s="11">
        <v>203621367</v>
      </c>
      <c r="C81" s="10" t="s">
        <v>168</v>
      </c>
      <c r="D81" s="10" t="s">
        <v>58</v>
      </c>
      <c r="E81" s="12">
        <v>251210083530243</v>
      </c>
      <c r="F81" s="11" t="s">
        <v>63</v>
      </c>
      <c r="G81" s="11" t="s">
        <v>142</v>
      </c>
      <c r="H81" s="12">
        <v>306089114</v>
      </c>
      <c r="I81" s="11">
        <v>2983829</v>
      </c>
      <c r="J81" s="16" t="s">
        <v>154</v>
      </c>
      <c r="K81" s="15">
        <v>240000</v>
      </c>
      <c r="L81" s="15">
        <v>230000</v>
      </c>
      <c r="M81" s="13"/>
      <c r="N81" s="13"/>
    </row>
    <row r="82" spans="1:14" s="8" customFormat="1" ht="31.5" x14ac:dyDescent="0.25">
      <c r="A82" s="10">
        <f t="shared" si="3"/>
        <v>6</v>
      </c>
      <c r="B82" s="11">
        <v>203621367</v>
      </c>
      <c r="C82" s="10" t="s">
        <v>214</v>
      </c>
      <c r="D82" s="10" t="s">
        <v>214</v>
      </c>
      <c r="E82" s="12">
        <v>251210083575536</v>
      </c>
      <c r="F82" s="11" t="s">
        <v>63</v>
      </c>
      <c r="G82" s="11" t="s">
        <v>169</v>
      </c>
      <c r="H82" s="12">
        <v>306894560</v>
      </c>
      <c r="I82" s="11">
        <v>3022198</v>
      </c>
      <c r="J82" s="16" t="s">
        <v>155</v>
      </c>
      <c r="K82" s="15">
        <v>2415000</v>
      </c>
      <c r="L82" s="15">
        <v>2352000</v>
      </c>
      <c r="M82" s="13"/>
      <c r="N82" s="13"/>
    </row>
    <row r="83" spans="1:14" s="8" customFormat="1" ht="31.5" x14ac:dyDescent="0.25">
      <c r="A83" s="10">
        <f t="shared" si="3"/>
        <v>7</v>
      </c>
      <c r="B83" s="11">
        <v>203621367</v>
      </c>
      <c r="C83" s="10" t="s">
        <v>576</v>
      </c>
      <c r="D83" s="10" t="s">
        <v>460</v>
      </c>
      <c r="E83" s="12" t="s">
        <v>296</v>
      </c>
      <c r="F83" s="11" t="s">
        <v>63</v>
      </c>
      <c r="G83" s="11" t="s">
        <v>256</v>
      </c>
      <c r="H83" s="12" t="s">
        <v>324</v>
      </c>
      <c r="I83" s="11" t="s">
        <v>346</v>
      </c>
      <c r="J83" s="16" t="s">
        <v>380</v>
      </c>
      <c r="K83" s="15">
        <v>2400000</v>
      </c>
      <c r="L83" s="15">
        <v>1209600</v>
      </c>
      <c r="M83" s="13"/>
      <c r="N83" s="13"/>
    </row>
    <row r="84" spans="1:14" s="8" customFormat="1" ht="31.5" x14ac:dyDescent="0.25">
      <c r="A84" s="10">
        <f t="shared" si="3"/>
        <v>8</v>
      </c>
      <c r="B84" s="11">
        <v>203621367</v>
      </c>
      <c r="C84" s="10" t="s">
        <v>572</v>
      </c>
      <c r="D84" s="10" t="s">
        <v>572</v>
      </c>
      <c r="E84" s="12" t="s">
        <v>306</v>
      </c>
      <c r="F84" s="11" t="s">
        <v>63</v>
      </c>
      <c r="G84" s="11" t="s">
        <v>261</v>
      </c>
      <c r="H84" s="12" t="s">
        <v>328</v>
      </c>
      <c r="I84" s="11" t="s">
        <v>356</v>
      </c>
      <c r="J84" s="16" t="s">
        <v>390</v>
      </c>
      <c r="K84" s="15">
        <v>1600000</v>
      </c>
      <c r="L84" s="15">
        <v>800000</v>
      </c>
      <c r="M84" s="13"/>
      <c r="N84" s="13"/>
    </row>
    <row r="85" spans="1:14" s="8" customFormat="1" ht="31.5" x14ac:dyDescent="0.25">
      <c r="A85" s="10">
        <f t="shared" si="3"/>
        <v>9</v>
      </c>
      <c r="B85" s="11">
        <v>203621367</v>
      </c>
      <c r="C85" s="10" t="s">
        <v>465</v>
      </c>
      <c r="D85" s="10" t="s">
        <v>465</v>
      </c>
      <c r="E85" s="12" t="s">
        <v>316</v>
      </c>
      <c r="F85" s="11" t="s">
        <v>63</v>
      </c>
      <c r="G85" s="11" t="s">
        <v>269</v>
      </c>
      <c r="H85" s="12" t="s">
        <v>335</v>
      </c>
      <c r="I85" s="11" t="s">
        <v>366</v>
      </c>
      <c r="J85" s="16" t="s">
        <v>400</v>
      </c>
      <c r="K85" s="15">
        <v>10000000</v>
      </c>
      <c r="L85" s="15">
        <v>7500000</v>
      </c>
      <c r="M85" s="13"/>
      <c r="N85" s="13"/>
    </row>
    <row r="86" spans="1:14" s="8" customFormat="1" ht="31.5" x14ac:dyDescent="0.25">
      <c r="A86" s="10">
        <f t="shared" si="3"/>
        <v>10</v>
      </c>
      <c r="B86" s="11">
        <v>203621367</v>
      </c>
      <c r="C86" s="10" t="s">
        <v>465</v>
      </c>
      <c r="D86" s="10" t="s">
        <v>465</v>
      </c>
      <c r="E86" s="12" t="s">
        <v>317</v>
      </c>
      <c r="F86" s="11" t="s">
        <v>63</v>
      </c>
      <c r="G86" s="11" t="s">
        <v>269</v>
      </c>
      <c r="H86" s="12" t="s">
        <v>335</v>
      </c>
      <c r="I86" s="11" t="s">
        <v>367</v>
      </c>
      <c r="J86" s="16" t="s">
        <v>401</v>
      </c>
      <c r="K86" s="15">
        <v>2000000</v>
      </c>
      <c r="L86" s="15">
        <v>1500000</v>
      </c>
      <c r="M86" s="13"/>
      <c r="N86" s="13"/>
    </row>
    <row r="87" spans="1:14" s="8" customFormat="1" ht="31.5" x14ac:dyDescent="0.25">
      <c r="A87" s="10">
        <f t="shared" si="3"/>
        <v>11</v>
      </c>
      <c r="B87" s="11">
        <v>203621367</v>
      </c>
      <c r="C87" s="10" t="s">
        <v>465</v>
      </c>
      <c r="D87" s="10" t="s">
        <v>465</v>
      </c>
      <c r="E87" s="12" t="s">
        <v>319</v>
      </c>
      <c r="F87" s="11" t="s">
        <v>63</v>
      </c>
      <c r="G87" s="11" t="s">
        <v>141</v>
      </c>
      <c r="H87" s="12" t="s">
        <v>22</v>
      </c>
      <c r="I87" s="11" t="s">
        <v>369</v>
      </c>
      <c r="J87" s="16" t="s">
        <v>403</v>
      </c>
      <c r="K87" s="15">
        <v>12000000</v>
      </c>
      <c r="L87" s="15">
        <v>12000000</v>
      </c>
      <c r="M87" s="13"/>
      <c r="N87" s="13"/>
    </row>
    <row r="88" spans="1:14" s="8" customFormat="1" ht="31.5" x14ac:dyDescent="0.25">
      <c r="A88" s="10">
        <f t="shared" si="3"/>
        <v>12</v>
      </c>
      <c r="B88" s="11">
        <v>203621367</v>
      </c>
      <c r="C88" s="10" t="s">
        <v>573</v>
      </c>
      <c r="D88" s="10" t="s">
        <v>573</v>
      </c>
      <c r="E88" s="12" t="s">
        <v>535</v>
      </c>
      <c r="F88" s="11" t="s">
        <v>63</v>
      </c>
      <c r="G88" s="11" t="s">
        <v>546</v>
      </c>
      <c r="H88" s="12" t="s">
        <v>549</v>
      </c>
      <c r="I88" s="11" t="s">
        <v>552</v>
      </c>
      <c r="J88" s="16" t="s">
        <v>563</v>
      </c>
      <c r="K88" s="15">
        <v>620000</v>
      </c>
      <c r="L88" s="15">
        <v>620000</v>
      </c>
      <c r="M88" s="13"/>
      <c r="N88" s="13"/>
    </row>
    <row r="89" spans="1:14" s="8" customFormat="1" ht="31.5" x14ac:dyDescent="0.25">
      <c r="A89" s="10">
        <f t="shared" si="3"/>
        <v>13</v>
      </c>
      <c r="B89" s="11">
        <v>203621367</v>
      </c>
      <c r="C89" s="10" t="s">
        <v>574</v>
      </c>
      <c r="D89" s="10" t="s">
        <v>574</v>
      </c>
      <c r="E89" s="12" t="s">
        <v>536</v>
      </c>
      <c r="F89" s="11" t="s">
        <v>63</v>
      </c>
      <c r="G89" s="11" t="s">
        <v>546</v>
      </c>
      <c r="H89" s="12" t="s">
        <v>549</v>
      </c>
      <c r="I89" s="11" t="s">
        <v>553</v>
      </c>
      <c r="J89" s="16" t="s">
        <v>564</v>
      </c>
      <c r="K89" s="15">
        <v>1950000</v>
      </c>
      <c r="L89" s="15">
        <v>1950000</v>
      </c>
      <c r="M89" s="13"/>
      <c r="N89" s="13"/>
    </row>
    <row r="90" spans="1:14" s="8" customFormat="1" ht="31.5" x14ac:dyDescent="0.25">
      <c r="A90" s="10">
        <f t="shared" si="3"/>
        <v>14</v>
      </c>
      <c r="B90" s="11">
        <v>203621367</v>
      </c>
      <c r="C90" s="10" t="s">
        <v>575</v>
      </c>
      <c r="D90" s="10" t="s">
        <v>575</v>
      </c>
      <c r="E90" s="12" t="s">
        <v>537</v>
      </c>
      <c r="F90" s="11" t="s">
        <v>63</v>
      </c>
      <c r="G90" s="11" t="s">
        <v>546</v>
      </c>
      <c r="H90" s="12" t="s">
        <v>549</v>
      </c>
      <c r="I90" s="11" t="s">
        <v>554</v>
      </c>
      <c r="J90" s="16" t="s">
        <v>565</v>
      </c>
      <c r="K90" s="15">
        <v>900000</v>
      </c>
      <c r="L90" s="15">
        <v>900000</v>
      </c>
      <c r="M90" s="13"/>
      <c r="N90" s="13"/>
    </row>
    <row r="91" spans="1:14" s="8" customFormat="1" ht="31.5" x14ac:dyDescent="0.25">
      <c r="A91" s="10">
        <f t="shared" si="3"/>
        <v>15</v>
      </c>
      <c r="B91" s="11">
        <v>203621367</v>
      </c>
      <c r="C91" s="10" t="s">
        <v>577</v>
      </c>
      <c r="D91" s="10" t="s">
        <v>577</v>
      </c>
      <c r="E91" s="12" t="s">
        <v>538</v>
      </c>
      <c r="F91" s="11" t="s">
        <v>63</v>
      </c>
      <c r="G91" s="11" t="s">
        <v>546</v>
      </c>
      <c r="H91" s="12" t="s">
        <v>549</v>
      </c>
      <c r="I91" s="11" t="s">
        <v>555</v>
      </c>
      <c r="J91" s="16" t="s">
        <v>565</v>
      </c>
      <c r="K91" s="15">
        <v>500000</v>
      </c>
      <c r="L91" s="15">
        <v>500000</v>
      </c>
      <c r="M91" s="13"/>
      <c r="N91" s="13"/>
    </row>
    <row r="92" spans="1:14" s="8" customFormat="1" ht="31.5" x14ac:dyDescent="0.25">
      <c r="A92" s="10">
        <f t="shared" si="3"/>
        <v>16</v>
      </c>
      <c r="B92" s="11">
        <v>203621367</v>
      </c>
      <c r="C92" s="10" t="s">
        <v>578</v>
      </c>
      <c r="D92" s="10" t="s">
        <v>578</v>
      </c>
      <c r="E92" s="12" t="s">
        <v>539</v>
      </c>
      <c r="F92" s="11" t="s">
        <v>63</v>
      </c>
      <c r="G92" s="11" t="s">
        <v>546</v>
      </c>
      <c r="H92" s="12" t="s">
        <v>549</v>
      </c>
      <c r="I92" s="11" t="s">
        <v>556</v>
      </c>
      <c r="J92" s="16" t="s">
        <v>566</v>
      </c>
      <c r="K92" s="15">
        <v>2900000</v>
      </c>
      <c r="L92" s="15">
        <v>2900000</v>
      </c>
      <c r="M92" s="13"/>
      <c r="N92" s="13"/>
    </row>
    <row r="93" spans="1:14" s="8" customFormat="1" ht="31.5" x14ac:dyDescent="0.25">
      <c r="A93" s="10">
        <f t="shared" si="3"/>
        <v>17</v>
      </c>
      <c r="B93" s="11">
        <v>203621367</v>
      </c>
      <c r="C93" s="10" t="s">
        <v>579</v>
      </c>
      <c r="D93" s="10" t="s">
        <v>579</v>
      </c>
      <c r="E93" s="12" t="s">
        <v>540</v>
      </c>
      <c r="F93" s="11" t="s">
        <v>63</v>
      </c>
      <c r="G93" s="11" t="s">
        <v>546</v>
      </c>
      <c r="H93" s="12" t="s">
        <v>549</v>
      </c>
      <c r="I93" s="11" t="s">
        <v>557</v>
      </c>
      <c r="J93" s="16" t="s">
        <v>567</v>
      </c>
      <c r="K93" s="15">
        <v>400000</v>
      </c>
      <c r="L93" s="15">
        <v>400000</v>
      </c>
      <c r="M93" s="13"/>
      <c r="N93" s="13"/>
    </row>
    <row r="94" spans="1:14" s="8" customFormat="1" ht="31.5" x14ac:dyDescent="0.25">
      <c r="A94" s="10">
        <f t="shared" si="3"/>
        <v>18</v>
      </c>
      <c r="B94" s="11">
        <v>203621367</v>
      </c>
      <c r="C94" s="10" t="s">
        <v>580</v>
      </c>
      <c r="D94" s="10" t="s">
        <v>580</v>
      </c>
      <c r="E94" s="12" t="s">
        <v>541</v>
      </c>
      <c r="F94" s="11" t="s">
        <v>63</v>
      </c>
      <c r="G94" s="11" t="s">
        <v>546</v>
      </c>
      <c r="H94" s="12" t="s">
        <v>549</v>
      </c>
      <c r="I94" s="11" t="s">
        <v>558</v>
      </c>
      <c r="J94" s="16" t="s">
        <v>568</v>
      </c>
      <c r="K94" s="15">
        <v>1950000</v>
      </c>
      <c r="L94" s="15">
        <v>1950000</v>
      </c>
      <c r="M94" s="13"/>
      <c r="N94" s="13"/>
    </row>
    <row r="95" spans="1:14" s="8" customFormat="1" ht="31.5" x14ac:dyDescent="0.25">
      <c r="A95" s="10">
        <f t="shared" si="3"/>
        <v>19</v>
      </c>
      <c r="B95" s="11">
        <v>203621367</v>
      </c>
      <c r="C95" s="10" t="s">
        <v>581</v>
      </c>
      <c r="D95" s="10" t="s">
        <v>581</v>
      </c>
      <c r="E95" s="12" t="s">
        <v>542</v>
      </c>
      <c r="F95" s="11" t="s">
        <v>63</v>
      </c>
      <c r="G95" s="11" t="s">
        <v>546</v>
      </c>
      <c r="H95" s="12" t="s">
        <v>549</v>
      </c>
      <c r="I95" s="11" t="s">
        <v>559</v>
      </c>
      <c r="J95" s="16" t="s">
        <v>568</v>
      </c>
      <c r="K95" s="15">
        <v>900000</v>
      </c>
      <c r="L95" s="15">
        <v>900000</v>
      </c>
      <c r="M95" s="13"/>
      <c r="N95" s="13"/>
    </row>
    <row r="96" spans="1:14" s="8" customFormat="1" ht="31.5" x14ac:dyDescent="0.25">
      <c r="A96" s="10">
        <f t="shared" si="3"/>
        <v>20</v>
      </c>
      <c r="B96" s="11">
        <v>203621367</v>
      </c>
      <c r="C96" s="10" t="s">
        <v>582</v>
      </c>
      <c r="D96" s="10" t="s">
        <v>582</v>
      </c>
      <c r="E96" s="12" t="s">
        <v>543</v>
      </c>
      <c r="F96" s="11" t="s">
        <v>63</v>
      </c>
      <c r="G96" s="11" t="s">
        <v>546</v>
      </c>
      <c r="H96" s="12" t="s">
        <v>549</v>
      </c>
      <c r="I96" s="11" t="s">
        <v>560</v>
      </c>
      <c r="J96" s="16" t="s">
        <v>569</v>
      </c>
      <c r="K96" s="15">
        <v>2100000</v>
      </c>
      <c r="L96" s="15">
        <v>2100000</v>
      </c>
      <c r="M96" s="13"/>
      <c r="N96" s="13"/>
    </row>
    <row r="97" spans="1:14" s="8" customFormat="1" ht="31.5" x14ac:dyDescent="0.25">
      <c r="A97" s="10">
        <f t="shared" si="3"/>
        <v>21</v>
      </c>
      <c r="B97" s="11">
        <v>203621367</v>
      </c>
      <c r="C97" s="10" t="s">
        <v>583</v>
      </c>
      <c r="D97" s="10" t="s">
        <v>583</v>
      </c>
      <c r="E97" s="12" t="s">
        <v>544</v>
      </c>
      <c r="F97" s="11" t="s">
        <v>63</v>
      </c>
      <c r="G97" s="11" t="s">
        <v>547</v>
      </c>
      <c r="H97" s="12" t="s">
        <v>550</v>
      </c>
      <c r="I97" s="11" t="s">
        <v>561</v>
      </c>
      <c r="J97" s="16" t="s">
        <v>570</v>
      </c>
      <c r="K97" s="15">
        <v>17000000</v>
      </c>
      <c r="L97" s="15">
        <v>17000000</v>
      </c>
      <c r="M97" s="13"/>
      <c r="N97" s="13"/>
    </row>
    <row r="98" spans="1:14" s="8" customFormat="1" ht="31.5" x14ac:dyDescent="0.25">
      <c r="A98" s="10">
        <f t="shared" si="3"/>
        <v>22</v>
      </c>
      <c r="B98" s="11">
        <v>203621367</v>
      </c>
      <c r="C98" s="10" t="s">
        <v>584</v>
      </c>
      <c r="D98" s="10" t="s">
        <v>584</v>
      </c>
      <c r="E98" s="12" t="s">
        <v>545</v>
      </c>
      <c r="F98" s="11" t="s">
        <v>63</v>
      </c>
      <c r="G98" s="11" t="s">
        <v>548</v>
      </c>
      <c r="H98" s="12" t="s">
        <v>551</v>
      </c>
      <c r="I98" s="11" t="s">
        <v>562</v>
      </c>
      <c r="J98" s="16" t="s">
        <v>571</v>
      </c>
      <c r="K98" s="15">
        <v>810000000</v>
      </c>
      <c r="L98" s="15">
        <v>810000000</v>
      </c>
      <c r="M98" s="13"/>
      <c r="N98" s="13"/>
    </row>
    <row r="99" spans="1:14" s="8" customFormat="1" ht="29.25" customHeight="1" x14ac:dyDescent="0.25">
      <c r="A99" s="30" t="s">
        <v>216</v>
      </c>
      <c r="B99" s="30"/>
      <c r="C99" s="30"/>
      <c r="D99" s="30"/>
      <c r="E99" s="30"/>
      <c r="F99" s="30"/>
      <c r="G99" s="30"/>
      <c r="H99" s="30"/>
      <c r="I99" s="30"/>
      <c r="J99" s="19"/>
      <c r="K99" s="18">
        <v>1524748598</v>
      </c>
      <c r="L99" s="18">
        <v>1355450981.5799999</v>
      </c>
      <c r="M99" s="17"/>
      <c r="N99" s="13"/>
    </row>
    <row r="100" spans="1:14" s="8" customFormat="1" ht="29.25" customHeight="1" x14ac:dyDescent="0.25">
      <c r="A100" s="30" t="s">
        <v>217</v>
      </c>
      <c r="B100" s="30"/>
      <c r="C100" s="30"/>
      <c r="D100" s="30"/>
      <c r="E100" s="30"/>
      <c r="F100" s="30"/>
      <c r="G100" s="30"/>
      <c r="H100" s="30"/>
      <c r="I100" s="30"/>
      <c r="J100" s="19"/>
      <c r="K100" s="18">
        <v>1524748598</v>
      </c>
      <c r="L100" s="18">
        <v>1355450981.5799999</v>
      </c>
    </row>
  </sheetData>
  <mergeCells count="8">
    <mergeCell ref="A99:I99"/>
    <mergeCell ref="A100:I100"/>
    <mergeCell ref="A1:L1"/>
    <mergeCell ref="A5:L5"/>
    <mergeCell ref="A7:L7"/>
    <mergeCell ref="A9:L9"/>
    <mergeCell ref="A21:L21"/>
    <mergeCell ref="A76:L76"/>
  </mergeCells>
  <pageMargins left="0.39370078740157483" right="0.39370078740157483" top="0.39370078740157483" bottom="0.39370078740157483" header="0.23622047244094488" footer="0.23622047244094488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643D-DEEC-42FD-8F3C-24DCAD11CE7F}">
  <sheetPr>
    <pageSetUpPr fitToPage="1"/>
  </sheetPr>
  <dimension ref="A1:N100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83" sqref="G83"/>
    </sheetView>
  </sheetViews>
  <sheetFormatPr defaultColWidth="9.140625" defaultRowHeight="15.75" x14ac:dyDescent="0.25"/>
  <cols>
    <col min="1" max="1" width="6" style="1" customWidth="1"/>
    <col min="2" max="2" width="26" style="1" customWidth="1"/>
    <col min="3" max="3" width="36.7109375" style="1" customWidth="1"/>
    <col min="4" max="4" width="32.28515625" style="1" customWidth="1"/>
    <col min="5" max="5" width="19.5703125" style="2" customWidth="1"/>
    <col min="6" max="6" width="14.28515625" style="1" customWidth="1"/>
    <col min="7" max="7" width="43.5703125" style="1" customWidth="1"/>
    <col min="8" max="8" width="19.5703125" style="2" customWidth="1"/>
    <col min="9" max="9" width="25" style="1" customWidth="1"/>
    <col min="10" max="10" width="18.42578125" style="1" customWidth="1"/>
    <col min="11" max="11" width="22" style="1" bestFit="1" customWidth="1"/>
    <col min="12" max="12" width="17.85546875" style="1" customWidth="1"/>
    <col min="13" max="14" width="16.7109375" style="1" bestFit="1" customWidth="1"/>
    <col min="15" max="16384" width="9.140625" style="1"/>
  </cols>
  <sheetData>
    <row r="1" spans="1:14" x14ac:dyDescent="0.25">
      <c r="A1" s="32" t="s">
        <v>218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3" spans="1:14" ht="62.25" customHeight="1" x14ac:dyDescent="0.25">
      <c r="A3" s="5" t="s">
        <v>220</v>
      </c>
      <c r="B3" s="3" t="s">
        <v>219</v>
      </c>
      <c r="C3" s="3" t="s">
        <v>40</v>
      </c>
      <c r="D3" s="3" t="s">
        <v>229</v>
      </c>
      <c r="E3" s="4" t="s">
        <v>41</v>
      </c>
      <c r="F3" s="3" t="s">
        <v>42</v>
      </c>
      <c r="G3" s="4" t="s">
        <v>230</v>
      </c>
      <c r="H3" s="4" t="s">
        <v>221</v>
      </c>
      <c r="I3" s="3" t="s">
        <v>222</v>
      </c>
      <c r="J3" s="3" t="s">
        <v>223</v>
      </c>
      <c r="K3" s="3" t="s">
        <v>224</v>
      </c>
      <c r="L3" s="3" t="s">
        <v>225</v>
      </c>
    </row>
    <row r="4" spans="1:14" s="8" customFormat="1" x14ac:dyDescent="0.25">
      <c r="A4" s="9">
        <v>1</v>
      </c>
      <c r="B4" s="9">
        <v>2</v>
      </c>
      <c r="C4" s="9">
        <v>3</v>
      </c>
      <c r="D4" s="9">
        <v>4</v>
      </c>
      <c r="E4" s="7">
        <f>+D4+1</f>
        <v>5</v>
      </c>
      <c r="F4" s="7">
        <f t="shared" ref="F4:L4" si="0">+E4+1</f>
        <v>6</v>
      </c>
      <c r="G4" s="7">
        <f t="shared" si="0"/>
        <v>7</v>
      </c>
      <c r="H4" s="7">
        <f t="shared" si="0"/>
        <v>8</v>
      </c>
      <c r="I4" s="7">
        <f t="shared" si="0"/>
        <v>9</v>
      </c>
      <c r="J4" s="7">
        <f t="shared" si="0"/>
        <v>10</v>
      </c>
      <c r="K4" s="7">
        <f t="shared" si="0"/>
        <v>11</v>
      </c>
      <c r="L4" s="7">
        <f t="shared" si="0"/>
        <v>12</v>
      </c>
    </row>
    <row r="5" spans="1:14" s="8" customFormat="1" x14ac:dyDescent="0.25">
      <c r="A5" s="31" t="s">
        <v>61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4" s="8" customFormat="1" x14ac:dyDescent="0.25">
      <c r="A6" s="10"/>
      <c r="B6" s="11"/>
      <c r="C6" s="10"/>
      <c r="D6" s="10"/>
      <c r="E6" s="12"/>
      <c r="F6" s="11"/>
      <c r="G6" s="11"/>
      <c r="H6" s="12"/>
      <c r="I6" s="10"/>
      <c r="J6" s="10"/>
      <c r="K6" s="6"/>
      <c r="L6" s="6"/>
    </row>
    <row r="7" spans="1:14" s="8" customFormat="1" x14ac:dyDescent="0.25">
      <c r="A7" s="31" t="s">
        <v>226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4" s="8" customFormat="1" x14ac:dyDescent="0.25">
      <c r="A8" s="10"/>
      <c r="B8" s="11"/>
      <c r="C8" s="10"/>
      <c r="D8" s="10"/>
      <c r="E8" s="12"/>
      <c r="F8" s="11"/>
      <c r="G8" s="11"/>
      <c r="H8" s="12"/>
      <c r="I8" s="10"/>
      <c r="J8" s="10"/>
      <c r="K8" s="6"/>
      <c r="L8" s="6"/>
      <c r="M8" s="13"/>
      <c r="N8" s="13"/>
    </row>
    <row r="9" spans="1:14" s="8" customFormat="1" ht="31.5" customHeight="1" x14ac:dyDescent="0.25">
      <c r="A9" s="31" t="s">
        <v>228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13"/>
      <c r="N9" s="13"/>
    </row>
    <row r="10" spans="1:14" s="8" customFormat="1" ht="31.5" x14ac:dyDescent="0.25">
      <c r="A10" s="10">
        <v>1</v>
      </c>
      <c r="B10" s="11">
        <v>203621367</v>
      </c>
      <c r="C10" s="11" t="s">
        <v>47</v>
      </c>
      <c r="D10" s="11" t="s">
        <v>478</v>
      </c>
      <c r="E10" s="11" t="s">
        <v>74</v>
      </c>
      <c r="F10" s="11" t="s">
        <v>43</v>
      </c>
      <c r="G10" s="11" t="s">
        <v>176</v>
      </c>
      <c r="H10" s="11" t="s">
        <v>73</v>
      </c>
      <c r="I10" s="11">
        <v>257197</v>
      </c>
      <c r="J10" s="11" t="s">
        <v>92</v>
      </c>
      <c r="K10" s="14">
        <v>270000</v>
      </c>
      <c r="L10" s="14">
        <v>124200</v>
      </c>
      <c r="M10" s="13"/>
      <c r="N10" s="13"/>
    </row>
    <row r="11" spans="1:14" s="8" customFormat="1" ht="31.5" x14ac:dyDescent="0.25">
      <c r="A11" s="10">
        <f>+A10+1</f>
        <v>2</v>
      </c>
      <c r="B11" s="11">
        <v>203621367</v>
      </c>
      <c r="C11" s="11" t="s">
        <v>476</v>
      </c>
      <c r="D11" s="11" t="s">
        <v>47</v>
      </c>
      <c r="E11" s="11" t="s">
        <v>75</v>
      </c>
      <c r="F11" s="11" t="s">
        <v>43</v>
      </c>
      <c r="G11" s="11" t="s">
        <v>177</v>
      </c>
      <c r="H11" s="11" t="s">
        <v>72</v>
      </c>
      <c r="I11" s="11" t="s">
        <v>83</v>
      </c>
      <c r="J11" s="11" t="s">
        <v>93</v>
      </c>
      <c r="K11" s="14">
        <v>200000</v>
      </c>
      <c r="L11" s="14">
        <v>164000</v>
      </c>
      <c r="M11" s="13"/>
      <c r="N11" s="13"/>
    </row>
    <row r="12" spans="1:14" s="8" customFormat="1" ht="31.5" x14ac:dyDescent="0.25">
      <c r="A12" s="10">
        <f t="shared" ref="A12:A20" si="1">+A11+1</f>
        <v>3</v>
      </c>
      <c r="B12" s="11">
        <v>203621367</v>
      </c>
      <c r="C12" s="11" t="s">
        <v>477</v>
      </c>
      <c r="D12" s="11" t="s">
        <v>47</v>
      </c>
      <c r="E12" s="11" t="s">
        <v>76</v>
      </c>
      <c r="F12" s="11" t="s">
        <v>43</v>
      </c>
      <c r="G12" s="11" t="s">
        <v>192</v>
      </c>
      <c r="H12" s="11" t="s">
        <v>56</v>
      </c>
      <c r="I12" s="11" t="s">
        <v>84</v>
      </c>
      <c r="J12" s="11" t="s">
        <v>94</v>
      </c>
      <c r="K12" s="14">
        <v>4100000</v>
      </c>
      <c r="L12" s="14">
        <v>3854000</v>
      </c>
      <c r="M12" s="13"/>
      <c r="N12" s="13"/>
    </row>
    <row r="13" spans="1:14" s="8" customFormat="1" ht="31.5" x14ac:dyDescent="0.25">
      <c r="A13" s="10">
        <f t="shared" si="1"/>
        <v>4</v>
      </c>
      <c r="B13" s="11">
        <v>203621367</v>
      </c>
      <c r="C13" s="11" t="s">
        <v>47</v>
      </c>
      <c r="D13" s="11" t="s">
        <v>476</v>
      </c>
      <c r="E13" s="11" t="s">
        <v>77</v>
      </c>
      <c r="F13" s="11" t="s">
        <v>43</v>
      </c>
      <c r="G13" s="11" t="s">
        <v>178</v>
      </c>
      <c r="H13" s="11" t="s">
        <v>57</v>
      </c>
      <c r="I13" s="11" t="s">
        <v>85</v>
      </c>
      <c r="J13" s="11" t="s">
        <v>95</v>
      </c>
      <c r="K13" s="14">
        <v>1179000</v>
      </c>
      <c r="L13" s="14">
        <v>966780</v>
      </c>
      <c r="M13" s="13"/>
      <c r="N13" s="13"/>
    </row>
    <row r="14" spans="1:14" s="8" customFormat="1" ht="31.5" x14ac:dyDescent="0.25">
      <c r="A14" s="10">
        <f t="shared" si="1"/>
        <v>5</v>
      </c>
      <c r="B14" s="11">
        <v>203621367</v>
      </c>
      <c r="C14" s="11" t="s">
        <v>476</v>
      </c>
      <c r="D14" s="11" t="s">
        <v>47</v>
      </c>
      <c r="E14" s="11" t="s">
        <v>78</v>
      </c>
      <c r="F14" s="11" t="s">
        <v>43</v>
      </c>
      <c r="G14" s="11" t="s">
        <v>193</v>
      </c>
      <c r="H14" s="11" t="s">
        <v>71</v>
      </c>
      <c r="I14" s="11" t="s">
        <v>86</v>
      </c>
      <c r="J14" s="11" t="s">
        <v>96</v>
      </c>
      <c r="K14" s="14">
        <v>730000</v>
      </c>
      <c r="L14" s="14">
        <v>686200</v>
      </c>
      <c r="M14" s="13"/>
      <c r="N14" s="13"/>
    </row>
    <row r="15" spans="1:14" s="8" customFormat="1" ht="31.5" x14ac:dyDescent="0.25">
      <c r="A15" s="10">
        <f t="shared" si="1"/>
        <v>6</v>
      </c>
      <c r="B15" s="11">
        <v>203621367</v>
      </c>
      <c r="C15" s="11" t="s">
        <v>47</v>
      </c>
      <c r="D15" s="11" t="s">
        <v>477</v>
      </c>
      <c r="E15" s="11" t="s">
        <v>79</v>
      </c>
      <c r="F15" s="11" t="s">
        <v>43</v>
      </c>
      <c r="G15" s="11" t="s">
        <v>193</v>
      </c>
      <c r="H15" s="11" t="s">
        <v>71</v>
      </c>
      <c r="I15" s="11" t="s">
        <v>87</v>
      </c>
      <c r="J15" s="11" t="s">
        <v>97</v>
      </c>
      <c r="K15" s="14">
        <v>420000</v>
      </c>
      <c r="L15" s="14">
        <v>369600</v>
      </c>
      <c r="M15" s="13"/>
      <c r="N15" s="13"/>
    </row>
    <row r="16" spans="1:14" s="8" customFormat="1" ht="31.5" x14ac:dyDescent="0.25">
      <c r="A16" s="10">
        <f t="shared" si="1"/>
        <v>7</v>
      </c>
      <c r="B16" s="11">
        <v>203621367</v>
      </c>
      <c r="C16" s="11" t="s">
        <v>477</v>
      </c>
      <c r="D16" s="11" t="s">
        <v>477</v>
      </c>
      <c r="E16" s="11" t="s">
        <v>80</v>
      </c>
      <c r="F16" s="11" t="s">
        <v>43</v>
      </c>
      <c r="G16" s="11" t="s">
        <v>193</v>
      </c>
      <c r="H16" s="11" t="s">
        <v>71</v>
      </c>
      <c r="I16" s="11" t="s">
        <v>88</v>
      </c>
      <c r="J16" s="11" t="s">
        <v>98</v>
      </c>
      <c r="K16" s="14">
        <v>586000</v>
      </c>
      <c r="L16" s="14">
        <v>457080</v>
      </c>
      <c r="M16" s="13"/>
      <c r="N16" s="13"/>
    </row>
    <row r="17" spans="1:14" s="8" customFormat="1" ht="31.5" x14ac:dyDescent="0.25">
      <c r="A17" s="10">
        <f t="shared" si="1"/>
        <v>8</v>
      </c>
      <c r="B17" s="11">
        <v>203621367</v>
      </c>
      <c r="C17" s="11" t="s">
        <v>477</v>
      </c>
      <c r="D17" s="11" t="s">
        <v>476</v>
      </c>
      <c r="E17" s="11" t="s">
        <v>81</v>
      </c>
      <c r="F17" s="11" t="s">
        <v>43</v>
      </c>
      <c r="G17" s="11" t="s">
        <v>194</v>
      </c>
      <c r="H17" s="11" t="s">
        <v>70</v>
      </c>
      <c r="I17" s="11" t="s">
        <v>89</v>
      </c>
      <c r="J17" s="11" t="s">
        <v>99</v>
      </c>
      <c r="K17" s="14">
        <v>48640000</v>
      </c>
      <c r="L17" s="14">
        <v>35993600</v>
      </c>
      <c r="M17" s="13"/>
      <c r="N17" s="13"/>
    </row>
    <row r="18" spans="1:14" s="8" customFormat="1" x14ac:dyDescent="0.25">
      <c r="A18" s="10">
        <f t="shared" si="1"/>
        <v>9</v>
      </c>
      <c r="B18" s="11">
        <v>203621367</v>
      </c>
      <c r="C18" s="11" t="s">
        <v>479</v>
      </c>
      <c r="D18" s="11" t="s">
        <v>479</v>
      </c>
      <c r="E18" s="11" t="s">
        <v>237</v>
      </c>
      <c r="F18" s="11" t="s">
        <v>43</v>
      </c>
      <c r="G18" s="11" t="s">
        <v>240</v>
      </c>
      <c r="H18" s="11" t="s">
        <v>243</v>
      </c>
      <c r="I18" s="11" t="s">
        <v>246</v>
      </c>
      <c r="J18" s="25">
        <v>45775</v>
      </c>
      <c r="K18" s="14">
        <v>6600000</v>
      </c>
      <c r="L18" s="14">
        <v>5412000</v>
      </c>
      <c r="M18" s="13"/>
      <c r="N18" s="13"/>
    </row>
    <row r="19" spans="1:14" s="8" customFormat="1" ht="31.5" x14ac:dyDescent="0.25">
      <c r="A19" s="10">
        <f t="shared" si="1"/>
        <v>10</v>
      </c>
      <c r="B19" s="11">
        <v>203621367</v>
      </c>
      <c r="C19" s="11" t="s">
        <v>476</v>
      </c>
      <c r="D19" s="11" t="s">
        <v>476</v>
      </c>
      <c r="E19" s="11" t="s">
        <v>238</v>
      </c>
      <c r="F19" s="11" t="s">
        <v>43</v>
      </c>
      <c r="G19" s="11" t="s">
        <v>241</v>
      </c>
      <c r="H19" s="11" t="s">
        <v>244</v>
      </c>
      <c r="I19" s="11" t="s">
        <v>247</v>
      </c>
      <c r="J19" s="25">
        <v>45776</v>
      </c>
      <c r="K19" s="14">
        <v>21774286</v>
      </c>
      <c r="L19" s="14">
        <v>16983943.079999998</v>
      </c>
      <c r="M19" s="13"/>
      <c r="N19" s="13"/>
    </row>
    <row r="20" spans="1:14" s="8" customFormat="1" x14ac:dyDescent="0.25">
      <c r="A20" s="10">
        <f t="shared" si="1"/>
        <v>11</v>
      </c>
      <c r="B20" s="11">
        <v>203621367</v>
      </c>
      <c r="C20" s="11" t="s">
        <v>47</v>
      </c>
      <c r="D20" s="11" t="s">
        <v>47</v>
      </c>
      <c r="E20" s="11" t="s">
        <v>239</v>
      </c>
      <c r="F20" s="11" t="s">
        <v>43</v>
      </c>
      <c r="G20" s="11" t="s">
        <v>242</v>
      </c>
      <c r="H20" s="11" t="s">
        <v>245</v>
      </c>
      <c r="I20" s="11" t="s">
        <v>248</v>
      </c>
      <c r="J20" s="25">
        <v>45832</v>
      </c>
      <c r="K20" s="14">
        <v>7600000</v>
      </c>
      <c r="L20" s="14">
        <v>6232000</v>
      </c>
      <c r="M20" s="13"/>
      <c r="N20" s="13"/>
    </row>
    <row r="21" spans="1:14" s="8" customFormat="1" ht="27.75" customHeight="1" x14ac:dyDescent="0.25">
      <c r="A21" s="31" t="s">
        <v>227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3"/>
      <c r="N21" s="13"/>
    </row>
    <row r="22" spans="1:14" s="8" customFormat="1" ht="31.5" x14ac:dyDescent="0.25">
      <c r="A22" s="10">
        <v>1</v>
      </c>
      <c r="B22" s="11">
        <v>203621367</v>
      </c>
      <c r="C22" s="10" t="s">
        <v>480</v>
      </c>
      <c r="D22" s="10" t="s">
        <v>480</v>
      </c>
      <c r="E22" s="12">
        <v>251210083480877</v>
      </c>
      <c r="F22" s="11" t="s">
        <v>43</v>
      </c>
      <c r="G22" s="11" t="s">
        <v>196</v>
      </c>
      <c r="H22" s="12">
        <v>203366731</v>
      </c>
      <c r="I22" s="11">
        <v>2949147</v>
      </c>
      <c r="J22" s="16" t="s">
        <v>106</v>
      </c>
      <c r="K22" s="15">
        <v>21138114</v>
      </c>
      <c r="L22" s="15">
        <v>21138114</v>
      </c>
      <c r="M22" s="13"/>
      <c r="N22" s="13"/>
    </row>
    <row r="23" spans="1:14" s="8" customFormat="1" ht="31.5" x14ac:dyDescent="0.25">
      <c r="A23" s="10">
        <f>+A22+1</f>
        <v>2</v>
      </c>
      <c r="B23" s="11">
        <v>203621367</v>
      </c>
      <c r="C23" s="10" t="s">
        <v>481</v>
      </c>
      <c r="D23" s="10" t="s">
        <v>481</v>
      </c>
      <c r="E23" s="12">
        <v>251210083515976</v>
      </c>
      <c r="F23" s="11" t="s">
        <v>43</v>
      </c>
      <c r="G23" s="11" t="s">
        <v>198</v>
      </c>
      <c r="H23" s="12">
        <v>306443504</v>
      </c>
      <c r="I23" s="11">
        <v>2972316</v>
      </c>
      <c r="J23" s="16" t="s">
        <v>107</v>
      </c>
      <c r="K23" s="15">
        <v>12080000</v>
      </c>
      <c r="L23" s="15">
        <v>12080000</v>
      </c>
      <c r="M23" s="13"/>
      <c r="N23" s="13"/>
    </row>
    <row r="24" spans="1:14" s="8" customFormat="1" ht="31.5" x14ac:dyDescent="0.25">
      <c r="A24" s="10">
        <f t="shared" ref="A24:A75" si="2">+A23+1</f>
        <v>3</v>
      </c>
      <c r="B24" s="11">
        <v>203621367</v>
      </c>
      <c r="C24" s="10" t="s">
        <v>482</v>
      </c>
      <c r="D24" s="10" t="s">
        <v>489</v>
      </c>
      <c r="E24" s="12">
        <v>251210083529838</v>
      </c>
      <c r="F24" s="11" t="s">
        <v>43</v>
      </c>
      <c r="G24" s="11" t="s">
        <v>200</v>
      </c>
      <c r="H24" s="12">
        <v>51110026590013</v>
      </c>
      <c r="I24" s="11">
        <v>2983513</v>
      </c>
      <c r="J24" s="16" t="s">
        <v>108</v>
      </c>
      <c r="K24" s="15">
        <v>1000000</v>
      </c>
      <c r="L24" s="15">
        <v>395600</v>
      </c>
      <c r="M24" s="13"/>
      <c r="N24" s="13"/>
    </row>
    <row r="25" spans="1:14" s="8" customFormat="1" ht="31.5" x14ac:dyDescent="0.25">
      <c r="A25" s="10">
        <f t="shared" si="2"/>
        <v>4</v>
      </c>
      <c r="B25" s="11">
        <v>203621367</v>
      </c>
      <c r="C25" s="10" t="s">
        <v>483</v>
      </c>
      <c r="D25" s="10" t="s">
        <v>490</v>
      </c>
      <c r="E25" s="12">
        <v>251210083529983</v>
      </c>
      <c r="F25" s="11" t="s">
        <v>43</v>
      </c>
      <c r="G25" s="11" t="s">
        <v>179</v>
      </c>
      <c r="H25" s="12">
        <v>306982910</v>
      </c>
      <c r="I25" s="11">
        <v>2983631</v>
      </c>
      <c r="J25" s="16" t="s">
        <v>109</v>
      </c>
      <c r="K25" s="15">
        <v>3600000</v>
      </c>
      <c r="L25" s="15">
        <v>2797400</v>
      </c>
      <c r="M25" s="13"/>
      <c r="N25" s="13"/>
    </row>
    <row r="26" spans="1:14" s="8" customFormat="1" ht="31.5" x14ac:dyDescent="0.25">
      <c r="A26" s="10">
        <f t="shared" si="2"/>
        <v>5</v>
      </c>
      <c r="B26" s="11">
        <v>203621367</v>
      </c>
      <c r="C26" s="10" t="s">
        <v>484</v>
      </c>
      <c r="D26" s="10" t="s">
        <v>490</v>
      </c>
      <c r="E26" s="12">
        <v>251210083548546</v>
      </c>
      <c r="F26" s="11" t="s">
        <v>43</v>
      </c>
      <c r="G26" s="11" t="s">
        <v>180</v>
      </c>
      <c r="H26" s="12">
        <v>205247459</v>
      </c>
      <c r="I26" s="11">
        <v>2999481</v>
      </c>
      <c r="J26" s="16" t="s">
        <v>110</v>
      </c>
      <c r="K26" s="15">
        <v>1000000</v>
      </c>
      <c r="L26" s="15">
        <v>667800</v>
      </c>
      <c r="M26" s="13"/>
      <c r="N26" s="13"/>
    </row>
    <row r="27" spans="1:14" s="8" customFormat="1" ht="31.5" x14ac:dyDescent="0.25">
      <c r="A27" s="10">
        <f t="shared" si="2"/>
        <v>6</v>
      </c>
      <c r="B27" s="11">
        <v>203621367</v>
      </c>
      <c r="C27" s="10" t="s">
        <v>485</v>
      </c>
      <c r="D27" s="10" t="s">
        <v>489</v>
      </c>
      <c r="E27" s="12">
        <v>251210083568865</v>
      </c>
      <c r="F27" s="11" t="s">
        <v>43</v>
      </c>
      <c r="G27" s="11" t="s">
        <v>142</v>
      </c>
      <c r="H27" s="12">
        <v>306089114</v>
      </c>
      <c r="I27" s="11">
        <v>3016475</v>
      </c>
      <c r="J27" s="16" t="s">
        <v>111</v>
      </c>
      <c r="K27" s="15">
        <v>378000</v>
      </c>
      <c r="L27" s="15">
        <v>200000</v>
      </c>
      <c r="M27" s="13"/>
      <c r="N27" s="13"/>
    </row>
    <row r="28" spans="1:14" s="8" customFormat="1" ht="31.5" x14ac:dyDescent="0.25">
      <c r="A28" s="10">
        <f t="shared" si="2"/>
        <v>7</v>
      </c>
      <c r="B28" s="11">
        <v>203621367</v>
      </c>
      <c r="C28" s="10" t="s">
        <v>231</v>
      </c>
      <c r="D28" s="10" t="s">
        <v>491</v>
      </c>
      <c r="E28" s="12">
        <v>251210083569189</v>
      </c>
      <c r="F28" s="11" t="s">
        <v>43</v>
      </c>
      <c r="G28" s="11" t="s">
        <v>181</v>
      </c>
      <c r="H28" s="12">
        <v>303055063</v>
      </c>
      <c r="I28" s="11">
        <v>3016731</v>
      </c>
      <c r="J28" s="16" t="s">
        <v>112</v>
      </c>
      <c r="K28" s="15">
        <v>383800</v>
      </c>
      <c r="L28" s="15">
        <v>264880</v>
      </c>
      <c r="M28" s="13"/>
      <c r="N28" s="13"/>
    </row>
    <row r="29" spans="1:14" s="8" customFormat="1" ht="31.5" x14ac:dyDescent="0.25">
      <c r="A29" s="10">
        <f t="shared" si="2"/>
        <v>8</v>
      </c>
      <c r="B29" s="11">
        <v>203621367</v>
      </c>
      <c r="C29" s="10" t="s">
        <v>486</v>
      </c>
      <c r="D29" s="10" t="s">
        <v>492</v>
      </c>
      <c r="E29" s="12">
        <v>251210083569250</v>
      </c>
      <c r="F29" s="11" t="s">
        <v>43</v>
      </c>
      <c r="G29" s="11" t="s">
        <v>181</v>
      </c>
      <c r="H29" s="12">
        <v>303055063</v>
      </c>
      <c r="I29" s="11">
        <v>3016803</v>
      </c>
      <c r="J29" s="16" t="s">
        <v>113</v>
      </c>
      <c r="K29" s="15">
        <v>1500000</v>
      </c>
      <c r="L29" s="15">
        <v>844480</v>
      </c>
      <c r="M29" s="13"/>
      <c r="N29" s="13"/>
    </row>
    <row r="30" spans="1:14" s="8" customFormat="1" ht="31.5" x14ac:dyDescent="0.25">
      <c r="A30" s="10">
        <f t="shared" si="2"/>
        <v>9</v>
      </c>
      <c r="B30" s="11">
        <v>203621367</v>
      </c>
      <c r="C30" s="10" t="s">
        <v>487</v>
      </c>
      <c r="D30" s="10" t="s">
        <v>492</v>
      </c>
      <c r="E30" s="12">
        <v>251210083569604</v>
      </c>
      <c r="F30" s="11" t="s">
        <v>43</v>
      </c>
      <c r="G30" s="11" t="s">
        <v>181</v>
      </c>
      <c r="H30" s="12">
        <v>303055063</v>
      </c>
      <c r="I30" s="11">
        <v>3017086</v>
      </c>
      <c r="J30" s="16" t="s">
        <v>114</v>
      </c>
      <c r="K30" s="15">
        <v>600000</v>
      </c>
      <c r="L30" s="15">
        <v>280000</v>
      </c>
      <c r="M30" s="13"/>
      <c r="N30" s="13"/>
    </row>
    <row r="31" spans="1:14" s="8" customFormat="1" ht="31.5" x14ac:dyDescent="0.25">
      <c r="A31" s="10">
        <f t="shared" si="2"/>
        <v>10</v>
      </c>
      <c r="B31" s="11">
        <v>203621367</v>
      </c>
      <c r="C31" s="10" t="s">
        <v>488</v>
      </c>
      <c r="D31" s="10" t="s">
        <v>491</v>
      </c>
      <c r="E31" s="12">
        <v>251210083569818</v>
      </c>
      <c r="F31" s="11" t="s">
        <v>43</v>
      </c>
      <c r="G31" s="11" t="s">
        <v>142</v>
      </c>
      <c r="H31" s="12">
        <v>306089114</v>
      </c>
      <c r="I31" s="11">
        <v>3017186</v>
      </c>
      <c r="J31" s="16" t="s">
        <v>115</v>
      </c>
      <c r="K31" s="15">
        <v>250000</v>
      </c>
      <c r="L31" s="15">
        <v>140000</v>
      </c>
      <c r="M31" s="13"/>
      <c r="N31" s="13"/>
    </row>
    <row r="32" spans="1:14" s="8" customFormat="1" ht="31.5" x14ac:dyDescent="0.25">
      <c r="A32" s="10">
        <f t="shared" si="2"/>
        <v>11</v>
      </c>
      <c r="B32" s="11">
        <v>203621367</v>
      </c>
      <c r="C32" s="10" t="s">
        <v>493</v>
      </c>
      <c r="D32" s="10" t="s">
        <v>499</v>
      </c>
      <c r="E32" s="12">
        <v>251210083569841</v>
      </c>
      <c r="F32" s="11" t="s">
        <v>43</v>
      </c>
      <c r="G32" s="11" t="s">
        <v>206</v>
      </c>
      <c r="H32" s="12">
        <v>307205774</v>
      </c>
      <c r="I32" s="11">
        <v>3017190</v>
      </c>
      <c r="J32" s="16" t="s">
        <v>116</v>
      </c>
      <c r="K32" s="15">
        <v>1780000</v>
      </c>
      <c r="L32" s="15">
        <v>840000</v>
      </c>
      <c r="M32" s="13"/>
      <c r="N32" s="13"/>
    </row>
    <row r="33" spans="1:14" s="8" customFormat="1" ht="31.5" x14ac:dyDescent="0.25">
      <c r="A33" s="10">
        <f t="shared" si="2"/>
        <v>12</v>
      </c>
      <c r="B33" s="11">
        <v>203621367</v>
      </c>
      <c r="C33" s="10" t="s">
        <v>494</v>
      </c>
      <c r="D33" s="10" t="s">
        <v>499</v>
      </c>
      <c r="E33" s="12">
        <v>251210083569888</v>
      </c>
      <c r="F33" s="11" t="s">
        <v>43</v>
      </c>
      <c r="G33" s="11" t="s">
        <v>182</v>
      </c>
      <c r="H33" s="12">
        <v>311012477</v>
      </c>
      <c r="I33" s="11">
        <v>3017311</v>
      </c>
      <c r="J33" s="16" t="s">
        <v>117</v>
      </c>
      <c r="K33" s="15">
        <v>460000</v>
      </c>
      <c r="L33" s="15">
        <v>257000</v>
      </c>
      <c r="M33" s="13"/>
      <c r="N33" s="13"/>
    </row>
    <row r="34" spans="1:14" s="8" customFormat="1" ht="31.5" x14ac:dyDescent="0.25">
      <c r="A34" s="10">
        <f t="shared" si="2"/>
        <v>13</v>
      </c>
      <c r="B34" s="11">
        <v>203621367</v>
      </c>
      <c r="C34" s="10" t="s">
        <v>495</v>
      </c>
      <c r="D34" s="10" t="s">
        <v>55</v>
      </c>
      <c r="E34" s="12">
        <v>251210083569899</v>
      </c>
      <c r="F34" s="11" t="s">
        <v>43</v>
      </c>
      <c r="G34" s="11" t="s">
        <v>183</v>
      </c>
      <c r="H34" s="12">
        <v>311847767</v>
      </c>
      <c r="I34" s="11">
        <v>3017326</v>
      </c>
      <c r="J34" s="16" t="s">
        <v>118</v>
      </c>
      <c r="K34" s="15">
        <v>900000</v>
      </c>
      <c r="L34" s="15">
        <v>567000</v>
      </c>
      <c r="M34" s="13"/>
      <c r="N34" s="13"/>
    </row>
    <row r="35" spans="1:14" s="8" customFormat="1" ht="31.5" x14ac:dyDescent="0.25">
      <c r="A35" s="10">
        <f t="shared" si="2"/>
        <v>14</v>
      </c>
      <c r="B35" s="11">
        <v>203621367</v>
      </c>
      <c r="C35" s="10" t="s">
        <v>496</v>
      </c>
      <c r="D35" s="10" t="s">
        <v>477</v>
      </c>
      <c r="E35" s="12">
        <v>251210083569953</v>
      </c>
      <c r="F35" s="11" t="s">
        <v>43</v>
      </c>
      <c r="G35" s="11" t="s">
        <v>181</v>
      </c>
      <c r="H35" s="12">
        <v>303055063</v>
      </c>
      <c r="I35" s="11">
        <v>3017365</v>
      </c>
      <c r="J35" s="16" t="s">
        <v>119</v>
      </c>
      <c r="K35" s="15">
        <v>250000</v>
      </c>
      <c r="L35" s="15">
        <v>112000</v>
      </c>
      <c r="M35" s="13"/>
      <c r="N35" s="13"/>
    </row>
    <row r="36" spans="1:14" s="8" customFormat="1" ht="31.5" x14ac:dyDescent="0.25">
      <c r="A36" s="10">
        <f t="shared" si="2"/>
        <v>15</v>
      </c>
      <c r="B36" s="11">
        <v>203621367</v>
      </c>
      <c r="C36" s="10" t="s">
        <v>497</v>
      </c>
      <c r="D36" s="10" t="s">
        <v>500</v>
      </c>
      <c r="E36" s="12">
        <v>251210083570004</v>
      </c>
      <c r="F36" s="11" t="s">
        <v>43</v>
      </c>
      <c r="G36" s="11" t="s">
        <v>184</v>
      </c>
      <c r="H36" s="12">
        <v>308743461</v>
      </c>
      <c r="I36" s="11">
        <v>3017410</v>
      </c>
      <c r="J36" s="16" t="s">
        <v>120</v>
      </c>
      <c r="K36" s="15">
        <v>148100</v>
      </c>
      <c r="L36" s="15">
        <v>110000</v>
      </c>
      <c r="M36" s="13"/>
      <c r="N36" s="13"/>
    </row>
    <row r="37" spans="1:14" s="8" customFormat="1" ht="31.5" x14ac:dyDescent="0.25">
      <c r="A37" s="10">
        <f t="shared" si="2"/>
        <v>16</v>
      </c>
      <c r="B37" s="11">
        <v>203621367</v>
      </c>
      <c r="C37" s="10" t="s">
        <v>498</v>
      </c>
      <c r="D37" s="10" t="s">
        <v>501</v>
      </c>
      <c r="E37" s="12">
        <v>251210083598813</v>
      </c>
      <c r="F37" s="11" t="s">
        <v>43</v>
      </c>
      <c r="G37" s="11" t="s">
        <v>185</v>
      </c>
      <c r="H37" s="12">
        <v>311925210</v>
      </c>
      <c r="I37" s="11">
        <v>3042072</v>
      </c>
      <c r="J37" s="16" t="s">
        <v>121</v>
      </c>
      <c r="K37" s="15">
        <v>34000000</v>
      </c>
      <c r="L37" s="15">
        <v>18900000</v>
      </c>
      <c r="M37" s="13"/>
      <c r="N37" s="13"/>
    </row>
    <row r="38" spans="1:14" s="8" customFormat="1" ht="31.5" x14ac:dyDescent="0.25">
      <c r="A38" s="10">
        <f t="shared" si="2"/>
        <v>17</v>
      </c>
      <c r="B38" s="11">
        <v>203621367</v>
      </c>
      <c r="C38" s="10" t="s">
        <v>498</v>
      </c>
      <c r="D38" s="10" t="s">
        <v>501</v>
      </c>
      <c r="E38" s="12">
        <v>251210083598820</v>
      </c>
      <c r="F38" s="11" t="s">
        <v>43</v>
      </c>
      <c r="G38" s="11" t="s">
        <v>185</v>
      </c>
      <c r="H38" s="12">
        <v>311925210</v>
      </c>
      <c r="I38" s="11">
        <v>3042087</v>
      </c>
      <c r="J38" s="16" t="s">
        <v>122</v>
      </c>
      <c r="K38" s="15">
        <v>34000000</v>
      </c>
      <c r="L38" s="15">
        <v>19000000</v>
      </c>
      <c r="M38" s="13"/>
      <c r="N38" s="13"/>
    </row>
    <row r="39" spans="1:14" s="8" customFormat="1" ht="31.5" x14ac:dyDescent="0.25">
      <c r="A39" s="10">
        <f t="shared" si="2"/>
        <v>18</v>
      </c>
      <c r="B39" s="11">
        <v>203621367</v>
      </c>
      <c r="C39" s="10" t="s">
        <v>51</v>
      </c>
      <c r="D39" s="10" t="s">
        <v>48</v>
      </c>
      <c r="E39" s="12">
        <v>251210083609525</v>
      </c>
      <c r="F39" s="11" t="s">
        <v>43</v>
      </c>
      <c r="G39" s="11" t="s">
        <v>212</v>
      </c>
      <c r="H39" s="12">
        <v>201348969</v>
      </c>
      <c r="I39" s="11">
        <v>3051083</v>
      </c>
      <c r="J39" s="16" t="s">
        <v>123</v>
      </c>
      <c r="K39" s="15">
        <v>6000000</v>
      </c>
      <c r="L39" s="15">
        <v>3423000</v>
      </c>
      <c r="M39" s="13"/>
      <c r="N39" s="13"/>
    </row>
    <row r="40" spans="1:14" s="8" customFormat="1" ht="31.5" x14ac:dyDescent="0.25">
      <c r="A40" s="10">
        <f t="shared" si="2"/>
        <v>19</v>
      </c>
      <c r="B40" s="11">
        <v>203621367</v>
      </c>
      <c r="C40" s="10" t="s">
        <v>232</v>
      </c>
      <c r="D40" s="10" t="s">
        <v>502</v>
      </c>
      <c r="E40" s="12">
        <v>251210083636736</v>
      </c>
      <c r="F40" s="11" t="s">
        <v>43</v>
      </c>
      <c r="G40" s="11" t="s">
        <v>198</v>
      </c>
      <c r="H40" s="12">
        <v>306443504</v>
      </c>
      <c r="I40" s="11">
        <v>3078658</v>
      </c>
      <c r="J40" s="16" t="s">
        <v>124</v>
      </c>
      <c r="K40" s="15">
        <v>15353000</v>
      </c>
      <c r="L40" s="15">
        <v>15353000</v>
      </c>
      <c r="M40" s="13"/>
      <c r="N40" s="13"/>
    </row>
    <row r="41" spans="1:14" s="8" customFormat="1" ht="31.5" x14ac:dyDescent="0.25">
      <c r="A41" s="10">
        <f t="shared" si="2"/>
        <v>20</v>
      </c>
      <c r="B41" s="11">
        <v>203621367</v>
      </c>
      <c r="C41" s="10" t="s">
        <v>233</v>
      </c>
      <c r="D41" s="10" t="s">
        <v>233</v>
      </c>
      <c r="E41" s="12" t="s">
        <v>125</v>
      </c>
      <c r="F41" s="11" t="s">
        <v>43</v>
      </c>
      <c r="G41" s="11" t="s">
        <v>187</v>
      </c>
      <c r="H41" s="12">
        <v>305672276</v>
      </c>
      <c r="I41" s="11" t="s">
        <v>126</v>
      </c>
      <c r="J41" s="16">
        <v>45736</v>
      </c>
      <c r="K41" s="15">
        <v>75000000</v>
      </c>
      <c r="L41" s="15">
        <v>19990000</v>
      </c>
      <c r="M41" s="13"/>
      <c r="N41" s="13"/>
    </row>
    <row r="42" spans="1:14" s="8" customFormat="1" ht="31.5" x14ac:dyDescent="0.25">
      <c r="A42" s="10">
        <f t="shared" si="2"/>
        <v>21</v>
      </c>
      <c r="B42" s="11">
        <v>203621367</v>
      </c>
      <c r="C42" s="10" t="s">
        <v>51</v>
      </c>
      <c r="D42" s="10" t="s">
        <v>48</v>
      </c>
      <c r="E42" s="12" t="s">
        <v>286</v>
      </c>
      <c r="F42" s="11" t="s">
        <v>43</v>
      </c>
      <c r="G42" s="11" t="s">
        <v>251</v>
      </c>
      <c r="H42" s="12" t="s">
        <v>21</v>
      </c>
      <c r="I42" s="11" t="s">
        <v>336</v>
      </c>
      <c r="J42" s="16" t="s">
        <v>370</v>
      </c>
      <c r="K42" s="15">
        <v>3000000</v>
      </c>
      <c r="L42" s="15">
        <v>2142000</v>
      </c>
      <c r="M42" s="13"/>
      <c r="N42" s="13"/>
    </row>
    <row r="43" spans="1:14" s="8" customFormat="1" ht="31.5" x14ac:dyDescent="0.25">
      <c r="A43" s="10">
        <f t="shared" si="2"/>
        <v>22</v>
      </c>
      <c r="B43" s="11">
        <v>203621367</v>
      </c>
      <c r="C43" s="10" t="s">
        <v>503</v>
      </c>
      <c r="D43" s="10" t="s">
        <v>503</v>
      </c>
      <c r="E43" s="12" t="s">
        <v>287</v>
      </c>
      <c r="F43" s="11" t="s">
        <v>43</v>
      </c>
      <c r="G43" s="11" t="s">
        <v>252</v>
      </c>
      <c r="H43" s="12" t="s">
        <v>320</v>
      </c>
      <c r="I43" s="11" t="s">
        <v>337</v>
      </c>
      <c r="J43" s="16" t="s">
        <v>371</v>
      </c>
      <c r="K43" s="15">
        <v>37450000</v>
      </c>
      <c r="L43" s="15">
        <v>37450000</v>
      </c>
      <c r="M43" s="13"/>
      <c r="N43" s="13"/>
    </row>
    <row r="44" spans="1:14" s="8" customFormat="1" ht="31.5" x14ac:dyDescent="0.25">
      <c r="A44" s="10">
        <f t="shared" si="2"/>
        <v>23</v>
      </c>
      <c r="B44" s="11">
        <v>203621367</v>
      </c>
      <c r="C44" s="10" t="s">
        <v>503</v>
      </c>
      <c r="D44" s="10" t="s">
        <v>503</v>
      </c>
      <c r="E44" s="12" t="s">
        <v>288</v>
      </c>
      <c r="F44" s="11" t="s">
        <v>43</v>
      </c>
      <c r="G44" s="11" t="s">
        <v>252</v>
      </c>
      <c r="H44" s="12" t="s">
        <v>320</v>
      </c>
      <c r="I44" s="11" t="s">
        <v>338</v>
      </c>
      <c r="J44" s="16" t="s">
        <v>372</v>
      </c>
      <c r="K44" s="15">
        <v>17874500</v>
      </c>
      <c r="L44" s="15">
        <v>17874500</v>
      </c>
      <c r="M44" s="13"/>
      <c r="N44" s="13"/>
    </row>
    <row r="45" spans="1:14" s="8" customFormat="1" ht="31.5" x14ac:dyDescent="0.25">
      <c r="A45" s="10">
        <f t="shared" si="2"/>
        <v>24</v>
      </c>
      <c r="B45" s="11">
        <v>203621367</v>
      </c>
      <c r="C45" s="10" t="s">
        <v>504</v>
      </c>
      <c r="D45" s="10" t="s">
        <v>451</v>
      </c>
      <c r="E45" s="12" t="s">
        <v>289</v>
      </c>
      <c r="F45" s="11" t="s">
        <v>43</v>
      </c>
      <c r="G45" s="11" t="s">
        <v>142</v>
      </c>
      <c r="H45" s="12" t="s">
        <v>17</v>
      </c>
      <c r="I45" s="11" t="s">
        <v>339</v>
      </c>
      <c r="J45" s="16" t="s">
        <v>373</v>
      </c>
      <c r="K45" s="15">
        <v>600000</v>
      </c>
      <c r="L45" s="15">
        <v>440000</v>
      </c>
      <c r="M45" s="13"/>
      <c r="N45" s="13"/>
    </row>
    <row r="46" spans="1:14" s="8" customFormat="1" ht="31.5" x14ac:dyDescent="0.25">
      <c r="A46" s="10">
        <f t="shared" si="2"/>
        <v>25</v>
      </c>
      <c r="B46" s="11">
        <v>203621367</v>
      </c>
      <c r="C46" s="10" t="s">
        <v>505</v>
      </c>
      <c r="D46" s="10" t="s">
        <v>505</v>
      </c>
      <c r="E46" s="12" t="s">
        <v>290</v>
      </c>
      <c r="F46" s="11" t="s">
        <v>43</v>
      </c>
      <c r="G46" s="11" t="s">
        <v>181</v>
      </c>
      <c r="H46" s="12" t="s">
        <v>14</v>
      </c>
      <c r="I46" s="11" t="s">
        <v>340</v>
      </c>
      <c r="J46" s="16" t="s">
        <v>374</v>
      </c>
      <c r="K46" s="15">
        <v>2400000</v>
      </c>
      <c r="L46" s="15">
        <v>1344000</v>
      </c>
      <c r="M46" s="13"/>
      <c r="N46" s="13"/>
    </row>
    <row r="47" spans="1:14" s="8" customFormat="1" ht="31.5" x14ac:dyDescent="0.25">
      <c r="A47" s="10">
        <f t="shared" si="2"/>
        <v>26</v>
      </c>
      <c r="B47" s="11">
        <v>203621367</v>
      </c>
      <c r="C47" s="10" t="s">
        <v>453</v>
      </c>
      <c r="D47" s="10" t="s">
        <v>453</v>
      </c>
      <c r="E47" s="12" t="s">
        <v>291</v>
      </c>
      <c r="F47" s="11" t="s">
        <v>43</v>
      </c>
      <c r="G47" s="11" t="s">
        <v>253</v>
      </c>
      <c r="H47" s="12" t="s">
        <v>321</v>
      </c>
      <c r="I47" s="11" t="s">
        <v>341</v>
      </c>
      <c r="J47" s="16" t="s">
        <v>375</v>
      </c>
      <c r="K47" s="15">
        <v>320000</v>
      </c>
      <c r="L47" s="15">
        <v>275560</v>
      </c>
      <c r="M47" s="13"/>
      <c r="N47" s="13"/>
    </row>
    <row r="48" spans="1:14" s="8" customFormat="1" ht="31.5" x14ac:dyDescent="0.25">
      <c r="A48" s="10">
        <f t="shared" si="2"/>
        <v>27</v>
      </c>
      <c r="B48" s="11">
        <v>203621367</v>
      </c>
      <c r="C48" s="10" t="s">
        <v>454</v>
      </c>
      <c r="D48" s="10" t="s">
        <v>454</v>
      </c>
      <c r="E48" s="12" t="s">
        <v>292</v>
      </c>
      <c r="F48" s="11" t="s">
        <v>43</v>
      </c>
      <c r="G48" s="11" t="s">
        <v>142</v>
      </c>
      <c r="H48" s="12" t="s">
        <v>17</v>
      </c>
      <c r="I48" s="11" t="s">
        <v>342</v>
      </c>
      <c r="J48" s="16" t="s">
        <v>376</v>
      </c>
      <c r="K48" s="15">
        <v>200000</v>
      </c>
      <c r="L48" s="15">
        <v>130000</v>
      </c>
      <c r="M48" s="13"/>
      <c r="N48" s="13"/>
    </row>
    <row r="49" spans="1:14" s="8" customFormat="1" ht="31.5" x14ac:dyDescent="0.25">
      <c r="A49" s="10">
        <f t="shared" si="2"/>
        <v>28</v>
      </c>
      <c r="B49" s="11">
        <v>203621367</v>
      </c>
      <c r="C49" s="10" t="s">
        <v>506</v>
      </c>
      <c r="D49" s="10" t="s">
        <v>506</v>
      </c>
      <c r="E49" s="12" t="s">
        <v>293</v>
      </c>
      <c r="F49" s="11" t="s">
        <v>43</v>
      </c>
      <c r="G49" s="11" t="s">
        <v>184</v>
      </c>
      <c r="H49" s="12" t="s">
        <v>105</v>
      </c>
      <c r="I49" s="11" t="s">
        <v>343</v>
      </c>
      <c r="J49" s="16" t="s">
        <v>377</v>
      </c>
      <c r="K49" s="15">
        <v>50000</v>
      </c>
      <c r="L49" s="15">
        <v>49700</v>
      </c>
      <c r="M49" s="13"/>
      <c r="N49" s="13"/>
    </row>
    <row r="50" spans="1:14" s="8" customFormat="1" ht="31.5" x14ac:dyDescent="0.25">
      <c r="A50" s="10">
        <f t="shared" si="2"/>
        <v>29</v>
      </c>
      <c r="B50" s="11">
        <v>203621367</v>
      </c>
      <c r="C50" s="10" t="s">
        <v>507</v>
      </c>
      <c r="D50" s="10" t="s">
        <v>507</v>
      </c>
      <c r="E50" s="12" t="s">
        <v>294</v>
      </c>
      <c r="F50" s="11" t="s">
        <v>43</v>
      </c>
      <c r="G50" s="11" t="s">
        <v>254</v>
      </c>
      <c r="H50" s="12" t="s">
        <v>322</v>
      </c>
      <c r="I50" s="11" t="s">
        <v>344</v>
      </c>
      <c r="J50" s="16" t="s">
        <v>378</v>
      </c>
      <c r="K50" s="15">
        <v>4500000</v>
      </c>
      <c r="L50" s="15">
        <v>3949949.5</v>
      </c>
      <c r="M50" s="13"/>
      <c r="N50" s="13"/>
    </row>
    <row r="51" spans="1:14" s="8" customFormat="1" ht="31.5" x14ac:dyDescent="0.25">
      <c r="A51" s="10">
        <f t="shared" si="2"/>
        <v>30</v>
      </c>
      <c r="B51" s="11">
        <v>203621367</v>
      </c>
      <c r="C51" s="10" t="s">
        <v>50</v>
      </c>
      <c r="D51" s="10" t="s">
        <v>50</v>
      </c>
      <c r="E51" s="12" t="s">
        <v>295</v>
      </c>
      <c r="F51" s="11" t="s">
        <v>43</v>
      </c>
      <c r="G51" s="11" t="s">
        <v>255</v>
      </c>
      <c r="H51" s="12" t="s">
        <v>323</v>
      </c>
      <c r="I51" s="11" t="s">
        <v>345</v>
      </c>
      <c r="J51" s="16" t="s">
        <v>379</v>
      </c>
      <c r="K51" s="15">
        <v>675000</v>
      </c>
      <c r="L51" s="15">
        <v>674500</v>
      </c>
      <c r="M51" s="13"/>
      <c r="N51" s="13"/>
    </row>
    <row r="52" spans="1:14" s="8" customFormat="1" ht="31.5" x14ac:dyDescent="0.25">
      <c r="A52" s="10">
        <f t="shared" si="2"/>
        <v>31</v>
      </c>
      <c r="B52" s="11">
        <v>203621367</v>
      </c>
      <c r="C52" s="10" t="s">
        <v>508</v>
      </c>
      <c r="D52" s="10" t="s">
        <v>508</v>
      </c>
      <c r="E52" s="12" t="s">
        <v>297</v>
      </c>
      <c r="F52" s="11" t="s">
        <v>43</v>
      </c>
      <c r="G52" s="11" t="s">
        <v>256</v>
      </c>
      <c r="H52" s="12" t="s">
        <v>324</v>
      </c>
      <c r="I52" s="11" t="s">
        <v>347</v>
      </c>
      <c r="J52" s="16" t="s">
        <v>381</v>
      </c>
      <c r="K52" s="15">
        <v>3000000</v>
      </c>
      <c r="L52" s="15">
        <v>2000000</v>
      </c>
      <c r="M52" s="13"/>
      <c r="N52" s="13"/>
    </row>
    <row r="53" spans="1:14" s="8" customFormat="1" ht="31.5" x14ac:dyDescent="0.25">
      <c r="A53" s="10">
        <f t="shared" si="2"/>
        <v>32</v>
      </c>
      <c r="B53" s="11">
        <v>203621367</v>
      </c>
      <c r="C53" s="10" t="s">
        <v>509</v>
      </c>
      <c r="D53" s="10" t="s">
        <v>509</v>
      </c>
      <c r="E53" s="12" t="s">
        <v>298</v>
      </c>
      <c r="F53" s="11" t="s">
        <v>43</v>
      </c>
      <c r="G53" s="11" t="s">
        <v>256</v>
      </c>
      <c r="H53" s="12" t="s">
        <v>324</v>
      </c>
      <c r="I53" s="11" t="s">
        <v>348</v>
      </c>
      <c r="J53" s="16" t="s">
        <v>382</v>
      </c>
      <c r="K53" s="15">
        <v>12000000</v>
      </c>
      <c r="L53" s="15">
        <v>3300000</v>
      </c>
      <c r="M53" s="13"/>
      <c r="N53" s="13"/>
    </row>
    <row r="54" spans="1:14" s="8" customFormat="1" ht="31.5" x14ac:dyDescent="0.25">
      <c r="A54" s="10">
        <f t="shared" si="2"/>
        <v>33</v>
      </c>
      <c r="B54" s="11">
        <v>203621367</v>
      </c>
      <c r="C54" s="10" t="s">
        <v>49</v>
      </c>
      <c r="D54" s="10" t="s">
        <v>49</v>
      </c>
      <c r="E54" s="12" t="s">
        <v>299</v>
      </c>
      <c r="F54" s="11" t="s">
        <v>43</v>
      </c>
      <c r="G54" s="11" t="s">
        <v>257</v>
      </c>
      <c r="H54" s="12" t="s">
        <v>19</v>
      </c>
      <c r="I54" s="11" t="s">
        <v>349</v>
      </c>
      <c r="J54" s="16" t="s">
        <v>383</v>
      </c>
      <c r="K54" s="15">
        <v>7046038</v>
      </c>
      <c r="L54" s="15">
        <v>7046038</v>
      </c>
      <c r="M54" s="13"/>
      <c r="N54" s="13"/>
    </row>
    <row r="55" spans="1:14" s="8" customFormat="1" ht="31.5" x14ac:dyDescent="0.25">
      <c r="A55" s="10">
        <f t="shared" si="2"/>
        <v>34</v>
      </c>
      <c r="B55" s="11">
        <v>203621367</v>
      </c>
      <c r="C55" s="10" t="s">
        <v>507</v>
      </c>
      <c r="D55" s="10" t="s">
        <v>507</v>
      </c>
      <c r="E55" s="12" t="s">
        <v>300</v>
      </c>
      <c r="F55" s="11" t="s">
        <v>43</v>
      </c>
      <c r="G55" s="11" t="s">
        <v>254</v>
      </c>
      <c r="H55" s="12" t="s">
        <v>322</v>
      </c>
      <c r="I55" s="11" t="s">
        <v>350</v>
      </c>
      <c r="J55" s="16" t="s">
        <v>384</v>
      </c>
      <c r="K55" s="15">
        <v>4500000</v>
      </c>
      <c r="L55" s="15">
        <v>3895000</v>
      </c>
      <c r="M55" s="13"/>
      <c r="N55" s="13"/>
    </row>
    <row r="56" spans="1:14" s="8" customFormat="1" ht="31.5" x14ac:dyDescent="0.25">
      <c r="A56" s="10">
        <f t="shared" si="2"/>
        <v>35</v>
      </c>
      <c r="B56" s="11">
        <v>203621367</v>
      </c>
      <c r="C56" s="10" t="s">
        <v>510</v>
      </c>
      <c r="D56" s="10" t="s">
        <v>510</v>
      </c>
      <c r="E56" s="12" t="s">
        <v>301</v>
      </c>
      <c r="F56" s="11" t="s">
        <v>43</v>
      </c>
      <c r="G56" s="11" t="s">
        <v>258</v>
      </c>
      <c r="H56" s="12" t="s">
        <v>325</v>
      </c>
      <c r="I56" s="11" t="s">
        <v>351</v>
      </c>
      <c r="J56" s="16" t="s">
        <v>385</v>
      </c>
      <c r="K56" s="15">
        <v>969000</v>
      </c>
      <c r="L56" s="15">
        <v>699800</v>
      </c>
      <c r="M56" s="13"/>
      <c r="N56" s="13"/>
    </row>
    <row r="57" spans="1:14" s="8" customFormat="1" ht="31.5" x14ac:dyDescent="0.25">
      <c r="A57" s="10">
        <f t="shared" si="2"/>
        <v>36</v>
      </c>
      <c r="B57" s="11">
        <v>203621367</v>
      </c>
      <c r="C57" s="10" t="s">
        <v>511</v>
      </c>
      <c r="D57" s="10" t="s">
        <v>511</v>
      </c>
      <c r="E57" s="12" t="s">
        <v>302</v>
      </c>
      <c r="F57" s="11" t="s">
        <v>43</v>
      </c>
      <c r="G57" s="11" t="s">
        <v>142</v>
      </c>
      <c r="H57" s="12" t="s">
        <v>17</v>
      </c>
      <c r="I57" s="11" t="s">
        <v>352</v>
      </c>
      <c r="J57" s="16" t="s">
        <v>386</v>
      </c>
      <c r="K57" s="15">
        <v>96000</v>
      </c>
      <c r="L57" s="15">
        <v>66000</v>
      </c>
      <c r="M57" s="13"/>
      <c r="N57" s="13"/>
    </row>
    <row r="58" spans="1:14" s="8" customFormat="1" ht="31.5" x14ac:dyDescent="0.25">
      <c r="A58" s="10">
        <f t="shared" si="2"/>
        <v>37</v>
      </c>
      <c r="B58" s="11">
        <v>203621367</v>
      </c>
      <c r="C58" s="10" t="s">
        <v>512</v>
      </c>
      <c r="D58" s="10" t="s">
        <v>512</v>
      </c>
      <c r="E58" s="12" t="s">
        <v>303</v>
      </c>
      <c r="F58" s="11" t="s">
        <v>43</v>
      </c>
      <c r="G58" s="11" t="s">
        <v>259</v>
      </c>
      <c r="H58" s="12" t="s">
        <v>326</v>
      </c>
      <c r="I58" s="11" t="s">
        <v>353</v>
      </c>
      <c r="J58" s="16" t="s">
        <v>387</v>
      </c>
      <c r="K58" s="15">
        <v>5000000</v>
      </c>
      <c r="L58" s="15">
        <v>2940400</v>
      </c>
      <c r="M58" s="13"/>
      <c r="N58" s="13"/>
    </row>
    <row r="59" spans="1:14" s="8" customFormat="1" ht="31.5" x14ac:dyDescent="0.25">
      <c r="A59" s="10">
        <f t="shared" si="2"/>
        <v>38</v>
      </c>
      <c r="B59" s="11">
        <v>203621367</v>
      </c>
      <c r="C59" s="10" t="s">
        <v>54</v>
      </c>
      <c r="D59" s="10" t="s">
        <v>54</v>
      </c>
      <c r="E59" s="12" t="s">
        <v>304</v>
      </c>
      <c r="F59" s="11" t="s">
        <v>43</v>
      </c>
      <c r="G59" s="11" t="s">
        <v>260</v>
      </c>
      <c r="H59" s="12" t="s">
        <v>327</v>
      </c>
      <c r="I59" s="11" t="s">
        <v>354</v>
      </c>
      <c r="J59" s="16" t="s">
        <v>388</v>
      </c>
      <c r="K59" s="15">
        <v>1944000</v>
      </c>
      <c r="L59" s="15">
        <v>1944000</v>
      </c>
      <c r="M59" s="13"/>
      <c r="N59" s="13"/>
    </row>
    <row r="60" spans="1:14" s="8" customFormat="1" ht="31.5" x14ac:dyDescent="0.25">
      <c r="A60" s="10">
        <f t="shared" si="2"/>
        <v>39</v>
      </c>
      <c r="B60" s="11">
        <v>203621367</v>
      </c>
      <c r="C60" s="10" t="s">
        <v>54</v>
      </c>
      <c r="D60" s="10" t="s">
        <v>54</v>
      </c>
      <c r="E60" s="12" t="s">
        <v>305</v>
      </c>
      <c r="F60" s="11" t="s">
        <v>43</v>
      </c>
      <c r="G60" s="11" t="s">
        <v>260</v>
      </c>
      <c r="H60" s="12" t="s">
        <v>327</v>
      </c>
      <c r="I60" s="11" t="s">
        <v>355</v>
      </c>
      <c r="J60" s="16" t="s">
        <v>389</v>
      </c>
      <c r="K60" s="15">
        <v>1008000</v>
      </c>
      <c r="L60" s="15">
        <v>1008000</v>
      </c>
      <c r="M60" s="13"/>
      <c r="N60" s="13"/>
    </row>
    <row r="61" spans="1:14" s="8" customFormat="1" ht="31.5" x14ac:dyDescent="0.25">
      <c r="A61" s="10">
        <f t="shared" si="2"/>
        <v>40</v>
      </c>
      <c r="B61" s="11">
        <v>203621367</v>
      </c>
      <c r="C61" s="10" t="s">
        <v>513</v>
      </c>
      <c r="D61" s="10" t="s">
        <v>513</v>
      </c>
      <c r="E61" s="12" t="s">
        <v>307</v>
      </c>
      <c r="F61" s="11" t="s">
        <v>43</v>
      </c>
      <c r="G61" s="11" t="s">
        <v>262</v>
      </c>
      <c r="H61" s="12" t="s">
        <v>20</v>
      </c>
      <c r="I61" s="11" t="s">
        <v>357</v>
      </c>
      <c r="J61" s="16" t="s">
        <v>391</v>
      </c>
      <c r="K61" s="15">
        <v>1884210</v>
      </c>
      <c r="L61" s="15">
        <v>1884210</v>
      </c>
      <c r="M61" s="13"/>
      <c r="N61" s="13"/>
    </row>
    <row r="62" spans="1:14" s="8" customFormat="1" ht="31.5" x14ac:dyDescent="0.25">
      <c r="A62" s="10">
        <f t="shared" si="2"/>
        <v>41</v>
      </c>
      <c r="B62" s="11">
        <v>203621367</v>
      </c>
      <c r="C62" s="10" t="s">
        <v>54</v>
      </c>
      <c r="D62" s="10" t="s">
        <v>54</v>
      </c>
      <c r="E62" s="12" t="s">
        <v>308</v>
      </c>
      <c r="F62" s="11" t="s">
        <v>43</v>
      </c>
      <c r="G62" s="11" t="s">
        <v>186</v>
      </c>
      <c r="H62" s="12" t="s">
        <v>18</v>
      </c>
      <c r="I62" s="11" t="s">
        <v>358</v>
      </c>
      <c r="J62" s="16" t="s">
        <v>392</v>
      </c>
      <c r="K62" s="15">
        <v>2081700</v>
      </c>
      <c r="L62" s="15">
        <v>2081700</v>
      </c>
      <c r="M62" s="13"/>
      <c r="N62" s="13"/>
    </row>
    <row r="63" spans="1:14" s="8" customFormat="1" ht="31.5" x14ac:dyDescent="0.25">
      <c r="A63" s="10">
        <f t="shared" si="2"/>
        <v>42</v>
      </c>
      <c r="B63" s="11">
        <v>203621367</v>
      </c>
      <c r="C63" s="10" t="s">
        <v>514</v>
      </c>
      <c r="D63" s="10" t="s">
        <v>514</v>
      </c>
      <c r="E63" s="12" t="s">
        <v>309</v>
      </c>
      <c r="F63" s="11" t="s">
        <v>43</v>
      </c>
      <c r="G63" s="11" t="s">
        <v>263</v>
      </c>
      <c r="H63" s="12" t="s">
        <v>329</v>
      </c>
      <c r="I63" s="11" t="s">
        <v>359</v>
      </c>
      <c r="J63" s="16" t="s">
        <v>393</v>
      </c>
      <c r="K63" s="15">
        <v>1900000</v>
      </c>
      <c r="L63" s="15">
        <v>1730000</v>
      </c>
      <c r="M63" s="13"/>
      <c r="N63" s="13"/>
    </row>
    <row r="64" spans="1:14" s="8" customFormat="1" ht="31.5" x14ac:dyDescent="0.25">
      <c r="A64" s="10">
        <f t="shared" si="2"/>
        <v>43</v>
      </c>
      <c r="B64" s="11">
        <v>203621367</v>
      </c>
      <c r="C64" s="10" t="s">
        <v>515</v>
      </c>
      <c r="D64" s="10" t="s">
        <v>515</v>
      </c>
      <c r="E64" s="12" t="s">
        <v>310</v>
      </c>
      <c r="F64" s="11" t="s">
        <v>43</v>
      </c>
      <c r="G64" s="11" t="s">
        <v>264</v>
      </c>
      <c r="H64" s="12" t="s">
        <v>330</v>
      </c>
      <c r="I64" s="11" t="s">
        <v>360</v>
      </c>
      <c r="J64" s="16" t="s">
        <v>394</v>
      </c>
      <c r="K64" s="15">
        <v>236250</v>
      </c>
      <c r="L64" s="15">
        <v>236247</v>
      </c>
      <c r="M64" s="13"/>
      <c r="N64" s="13"/>
    </row>
    <row r="65" spans="1:14" s="8" customFormat="1" ht="31.5" x14ac:dyDescent="0.25">
      <c r="A65" s="10">
        <f t="shared" si="2"/>
        <v>44</v>
      </c>
      <c r="B65" s="11">
        <v>203621367</v>
      </c>
      <c r="C65" s="10" t="s">
        <v>54</v>
      </c>
      <c r="D65" s="10" t="s">
        <v>54</v>
      </c>
      <c r="E65" s="12" t="s">
        <v>311</v>
      </c>
      <c r="F65" s="11" t="s">
        <v>43</v>
      </c>
      <c r="G65" s="11" t="s">
        <v>186</v>
      </c>
      <c r="H65" s="12" t="s">
        <v>18</v>
      </c>
      <c r="I65" s="11" t="s">
        <v>361</v>
      </c>
      <c r="J65" s="16" t="s">
        <v>395</v>
      </c>
      <c r="K65" s="15">
        <v>1079400</v>
      </c>
      <c r="L65" s="15">
        <v>1079400</v>
      </c>
      <c r="M65" s="13"/>
      <c r="N65" s="13"/>
    </row>
    <row r="66" spans="1:14" s="8" customFormat="1" ht="63" x14ac:dyDescent="0.25">
      <c r="A66" s="10">
        <f t="shared" si="2"/>
        <v>45</v>
      </c>
      <c r="B66" s="11">
        <v>203621367</v>
      </c>
      <c r="C66" s="10" t="s">
        <v>516</v>
      </c>
      <c r="D66" s="10" t="s">
        <v>516</v>
      </c>
      <c r="E66" s="12" t="s">
        <v>312</v>
      </c>
      <c r="F66" s="11" t="s">
        <v>43</v>
      </c>
      <c r="G66" s="11" t="s">
        <v>265</v>
      </c>
      <c r="H66" s="12" t="s">
        <v>331</v>
      </c>
      <c r="I66" s="11" t="s">
        <v>362</v>
      </c>
      <c r="J66" s="16" t="s">
        <v>396</v>
      </c>
      <c r="K66" s="15">
        <v>1500000</v>
      </c>
      <c r="L66" s="15">
        <v>1500000</v>
      </c>
      <c r="M66" s="13"/>
      <c r="N66" s="13"/>
    </row>
    <row r="67" spans="1:14" s="8" customFormat="1" ht="31.5" x14ac:dyDescent="0.25">
      <c r="A67" s="10">
        <f t="shared" si="2"/>
        <v>46</v>
      </c>
      <c r="B67" s="11">
        <v>203621367</v>
      </c>
      <c r="C67" s="10" t="s">
        <v>517</v>
      </c>
      <c r="D67" s="10" t="s">
        <v>517</v>
      </c>
      <c r="E67" s="12" t="s">
        <v>313</v>
      </c>
      <c r="F67" s="11" t="s">
        <v>43</v>
      </c>
      <c r="G67" s="11" t="s">
        <v>266</v>
      </c>
      <c r="H67" s="12" t="s">
        <v>332</v>
      </c>
      <c r="I67" s="11" t="s">
        <v>363</v>
      </c>
      <c r="J67" s="16" t="s">
        <v>397</v>
      </c>
      <c r="K67" s="15">
        <v>1200000</v>
      </c>
      <c r="L67" s="15">
        <v>498000</v>
      </c>
      <c r="M67" s="13"/>
      <c r="N67" s="13"/>
    </row>
    <row r="68" spans="1:14" s="8" customFormat="1" ht="31.5" x14ac:dyDescent="0.25">
      <c r="A68" s="10">
        <f t="shared" si="2"/>
        <v>47</v>
      </c>
      <c r="B68" s="11">
        <v>203621367</v>
      </c>
      <c r="C68" s="10" t="s">
        <v>518</v>
      </c>
      <c r="D68" s="10" t="s">
        <v>518</v>
      </c>
      <c r="E68" s="12" t="s">
        <v>314</v>
      </c>
      <c r="F68" s="11" t="s">
        <v>43</v>
      </c>
      <c r="G68" s="11" t="s">
        <v>267</v>
      </c>
      <c r="H68" s="12" t="s">
        <v>333</v>
      </c>
      <c r="I68" s="11" t="s">
        <v>364</v>
      </c>
      <c r="J68" s="16" t="s">
        <v>398</v>
      </c>
      <c r="K68" s="15">
        <v>50000000</v>
      </c>
      <c r="L68" s="15">
        <v>31080000</v>
      </c>
      <c r="M68" s="13"/>
      <c r="N68" s="13"/>
    </row>
    <row r="69" spans="1:14" s="8" customFormat="1" ht="31.5" x14ac:dyDescent="0.25">
      <c r="A69" s="10">
        <f t="shared" si="2"/>
        <v>48</v>
      </c>
      <c r="B69" s="11">
        <v>203621367</v>
      </c>
      <c r="C69" s="10" t="s">
        <v>519</v>
      </c>
      <c r="D69" s="10" t="s">
        <v>519</v>
      </c>
      <c r="E69" s="12" t="s">
        <v>315</v>
      </c>
      <c r="F69" s="11" t="s">
        <v>43</v>
      </c>
      <c r="G69" s="11" t="s">
        <v>268</v>
      </c>
      <c r="H69" s="12" t="s">
        <v>334</v>
      </c>
      <c r="I69" s="11" t="s">
        <v>365</v>
      </c>
      <c r="J69" s="16" t="s">
        <v>399</v>
      </c>
      <c r="K69" s="15">
        <v>9000000</v>
      </c>
      <c r="L69" s="15">
        <v>7780000</v>
      </c>
      <c r="M69" s="13"/>
      <c r="N69" s="13"/>
    </row>
    <row r="70" spans="1:14" s="8" customFormat="1" ht="31.5" x14ac:dyDescent="0.25">
      <c r="A70" s="10">
        <f t="shared" si="2"/>
        <v>49</v>
      </c>
      <c r="B70" s="11">
        <v>203621367</v>
      </c>
      <c r="C70" s="10" t="s">
        <v>518</v>
      </c>
      <c r="D70" s="10" t="s">
        <v>518</v>
      </c>
      <c r="E70" s="12" t="s">
        <v>318</v>
      </c>
      <c r="F70" s="11" t="s">
        <v>43</v>
      </c>
      <c r="G70" s="11" t="s">
        <v>267</v>
      </c>
      <c r="H70" s="12" t="s">
        <v>333</v>
      </c>
      <c r="I70" s="11" t="s">
        <v>368</v>
      </c>
      <c r="J70" s="16" t="s">
        <v>402</v>
      </c>
      <c r="K70" s="15">
        <v>21000000</v>
      </c>
      <c r="L70" s="15">
        <v>15300000</v>
      </c>
      <c r="M70" s="13"/>
      <c r="N70" s="13"/>
    </row>
    <row r="71" spans="1:14" s="8" customFormat="1" x14ac:dyDescent="0.25">
      <c r="A71" s="10">
        <f t="shared" si="2"/>
        <v>50</v>
      </c>
      <c r="B71" s="11">
        <v>203621367</v>
      </c>
      <c r="C71" s="10" t="s">
        <v>520</v>
      </c>
      <c r="D71" s="10" t="s">
        <v>520</v>
      </c>
      <c r="E71" s="12" t="s">
        <v>412</v>
      </c>
      <c r="F71" s="11" t="s">
        <v>43</v>
      </c>
      <c r="G71" s="11" t="s">
        <v>404</v>
      </c>
      <c r="H71" s="12" t="s">
        <v>137</v>
      </c>
      <c r="I71" s="11" t="s">
        <v>419</v>
      </c>
      <c r="J71" s="16" t="s">
        <v>424</v>
      </c>
      <c r="K71" s="15">
        <v>1628000</v>
      </c>
      <c r="L71" s="15">
        <v>1628000</v>
      </c>
      <c r="M71" s="13"/>
      <c r="N71" s="13"/>
    </row>
    <row r="72" spans="1:14" s="8" customFormat="1" ht="31.5" x14ac:dyDescent="0.25">
      <c r="A72" s="10">
        <f t="shared" si="2"/>
        <v>51</v>
      </c>
      <c r="B72" s="11">
        <v>203621367</v>
      </c>
      <c r="C72" s="10" t="s">
        <v>521</v>
      </c>
      <c r="D72" s="10" t="s">
        <v>521</v>
      </c>
      <c r="E72" s="12" t="s">
        <v>413</v>
      </c>
      <c r="F72" s="11" t="s">
        <v>43</v>
      </c>
      <c r="G72" s="11" t="s">
        <v>405</v>
      </c>
      <c r="H72" s="12" t="s">
        <v>104</v>
      </c>
      <c r="I72" s="11" t="s">
        <v>420</v>
      </c>
      <c r="J72" s="16" t="s">
        <v>424</v>
      </c>
      <c r="K72" s="15">
        <v>302400</v>
      </c>
      <c r="L72" s="15">
        <v>302400</v>
      </c>
      <c r="M72" s="13"/>
      <c r="N72" s="13"/>
    </row>
    <row r="73" spans="1:14" s="8" customFormat="1" ht="31.5" x14ac:dyDescent="0.25">
      <c r="A73" s="10">
        <f t="shared" si="2"/>
        <v>52</v>
      </c>
      <c r="B73" s="11">
        <v>203621367</v>
      </c>
      <c r="C73" s="10" t="s">
        <v>522</v>
      </c>
      <c r="D73" s="10" t="s">
        <v>522</v>
      </c>
      <c r="E73" s="12" t="s">
        <v>414</v>
      </c>
      <c r="F73" s="11" t="s">
        <v>43</v>
      </c>
      <c r="G73" s="11" t="s">
        <v>406</v>
      </c>
      <c r="H73" s="12" t="s">
        <v>417</v>
      </c>
      <c r="I73" s="11" t="s">
        <v>421</v>
      </c>
      <c r="J73" s="16" t="s">
        <v>425</v>
      </c>
      <c r="K73" s="15">
        <v>91716000</v>
      </c>
      <c r="L73" s="15">
        <v>91716000</v>
      </c>
      <c r="M73" s="13"/>
      <c r="N73" s="13"/>
    </row>
    <row r="74" spans="1:14" s="8" customFormat="1" ht="31.5" x14ac:dyDescent="0.25">
      <c r="A74" s="10">
        <f t="shared" si="2"/>
        <v>53</v>
      </c>
      <c r="B74" s="11">
        <v>203621367</v>
      </c>
      <c r="C74" s="10" t="s">
        <v>50</v>
      </c>
      <c r="D74" s="10" t="s">
        <v>50</v>
      </c>
      <c r="E74" s="12" t="s">
        <v>415</v>
      </c>
      <c r="F74" s="11" t="s">
        <v>43</v>
      </c>
      <c r="G74" s="11" t="s">
        <v>405</v>
      </c>
      <c r="H74" s="12" t="s">
        <v>104</v>
      </c>
      <c r="I74" s="11" t="s">
        <v>422</v>
      </c>
      <c r="J74" s="16" t="s">
        <v>426</v>
      </c>
      <c r="K74" s="15">
        <v>1542800</v>
      </c>
      <c r="L74" s="15">
        <v>1542800</v>
      </c>
      <c r="M74" s="13"/>
      <c r="N74" s="13"/>
    </row>
    <row r="75" spans="1:14" s="8" customFormat="1" ht="31.5" x14ac:dyDescent="0.25">
      <c r="A75" s="10">
        <f t="shared" si="2"/>
        <v>54</v>
      </c>
      <c r="B75" s="11">
        <v>203621367</v>
      </c>
      <c r="C75" s="10" t="s">
        <v>523</v>
      </c>
      <c r="D75" s="10" t="s">
        <v>523</v>
      </c>
      <c r="E75" s="12" t="s">
        <v>416</v>
      </c>
      <c r="F75" s="11" t="s">
        <v>43</v>
      </c>
      <c r="G75" s="11" t="s">
        <v>407</v>
      </c>
      <c r="H75" s="12" t="s">
        <v>418</v>
      </c>
      <c r="I75" s="11" t="s">
        <v>423</v>
      </c>
      <c r="J75" s="16" t="s">
        <v>427</v>
      </c>
      <c r="K75" s="15">
        <v>34650000</v>
      </c>
      <c r="L75" s="15">
        <v>34650000</v>
      </c>
      <c r="M75" s="13"/>
      <c r="N75" s="13"/>
    </row>
    <row r="76" spans="1:14" s="8" customFormat="1" ht="21" customHeight="1" x14ac:dyDescent="0.25">
      <c r="A76" s="31" t="s">
        <v>44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13"/>
      <c r="N76" s="13"/>
    </row>
    <row r="77" spans="1:14" s="8" customFormat="1" ht="15.75" customHeight="1" x14ac:dyDescent="0.25">
      <c r="A77" s="10">
        <v>1</v>
      </c>
      <c r="B77" s="11">
        <v>203621367</v>
      </c>
      <c r="C77" s="10" t="s">
        <v>585</v>
      </c>
      <c r="D77" s="10" t="s">
        <v>48</v>
      </c>
      <c r="E77" s="12" t="s">
        <v>130</v>
      </c>
      <c r="F77" s="11" t="s">
        <v>43</v>
      </c>
      <c r="G77" s="11" t="s">
        <v>140</v>
      </c>
      <c r="H77" s="12" t="s">
        <v>136</v>
      </c>
      <c r="I77" s="16" t="s">
        <v>144</v>
      </c>
      <c r="J77" s="16" t="s">
        <v>150</v>
      </c>
      <c r="K77" s="15">
        <v>17600000</v>
      </c>
      <c r="L77" s="15">
        <v>8800000</v>
      </c>
      <c r="M77" s="13"/>
      <c r="N77" s="13"/>
    </row>
    <row r="78" spans="1:14" s="8" customFormat="1" ht="31.5" x14ac:dyDescent="0.25">
      <c r="A78" s="10">
        <f>+A77+1</f>
        <v>2</v>
      </c>
      <c r="B78" s="11">
        <v>203621367</v>
      </c>
      <c r="C78" s="10" t="s">
        <v>54</v>
      </c>
      <c r="D78" s="10" t="s">
        <v>588</v>
      </c>
      <c r="E78" s="12" t="s">
        <v>131</v>
      </c>
      <c r="F78" s="11" t="s">
        <v>43</v>
      </c>
      <c r="G78" s="11" t="s">
        <v>141</v>
      </c>
      <c r="H78" s="12" t="s">
        <v>22</v>
      </c>
      <c r="I78" s="16" t="s">
        <v>145</v>
      </c>
      <c r="J78" s="16" t="s">
        <v>151</v>
      </c>
      <c r="K78" s="15">
        <v>2000000</v>
      </c>
      <c r="L78" s="15">
        <v>2000000</v>
      </c>
      <c r="M78" s="13"/>
      <c r="N78" s="13"/>
    </row>
    <row r="79" spans="1:14" s="8" customFormat="1" ht="31.5" x14ac:dyDescent="0.25">
      <c r="A79" s="10">
        <f t="shared" ref="A79:A98" si="3">+A78+1</f>
        <v>3</v>
      </c>
      <c r="B79" s="11">
        <v>203621367</v>
      </c>
      <c r="C79" s="10" t="s">
        <v>54</v>
      </c>
      <c r="D79" s="10" t="s">
        <v>588</v>
      </c>
      <c r="E79" s="12" t="s">
        <v>132</v>
      </c>
      <c r="F79" s="11" t="s">
        <v>43</v>
      </c>
      <c r="G79" s="11" t="s">
        <v>141</v>
      </c>
      <c r="H79" s="12" t="s">
        <v>22</v>
      </c>
      <c r="I79" s="16" t="s">
        <v>146</v>
      </c>
      <c r="J79" s="16" t="s">
        <v>152</v>
      </c>
      <c r="K79" s="15">
        <v>10000000</v>
      </c>
      <c r="L79" s="15">
        <v>10000000</v>
      </c>
      <c r="M79" s="13"/>
      <c r="N79" s="13"/>
    </row>
    <row r="80" spans="1:14" s="8" customFormat="1" ht="22.5" customHeight="1" x14ac:dyDescent="0.25">
      <c r="A80" s="10">
        <f t="shared" si="3"/>
        <v>4</v>
      </c>
      <c r="B80" s="11">
        <v>203621367</v>
      </c>
      <c r="C80" s="10" t="s">
        <v>586</v>
      </c>
      <c r="D80" s="10" t="s">
        <v>53</v>
      </c>
      <c r="E80" s="12" t="s">
        <v>133</v>
      </c>
      <c r="F80" s="11" t="s">
        <v>43</v>
      </c>
      <c r="G80" s="11" t="s">
        <v>142</v>
      </c>
      <c r="H80" s="12" t="s">
        <v>17</v>
      </c>
      <c r="I80" s="16" t="s">
        <v>147</v>
      </c>
      <c r="J80" s="16" t="s">
        <v>153</v>
      </c>
      <c r="K80" s="15">
        <v>1000000</v>
      </c>
      <c r="L80" s="15">
        <v>997500</v>
      </c>
      <c r="M80" s="13"/>
      <c r="N80" s="13"/>
    </row>
    <row r="81" spans="1:14" s="8" customFormat="1" ht="31.5" x14ac:dyDescent="0.25">
      <c r="A81" s="10">
        <f t="shared" si="3"/>
        <v>5</v>
      </c>
      <c r="B81" s="11">
        <v>203621367</v>
      </c>
      <c r="C81" s="10" t="s">
        <v>234</v>
      </c>
      <c r="D81" s="10" t="s">
        <v>52</v>
      </c>
      <c r="E81" s="12" t="s">
        <v>134</v>
      </c>
      <c r="F81" s="11" t="s">
        <v>43</v>
      </c>
      <c r="G81" s="11" t="s">
        <v>142</v>
      </c>
      <c r="H81" s="12" t="s">
        <v>17</v>
      </c>
      <c r="I81" s="16" t="s">
        <v>148</v>
      </c>
      <c r="J81" s="16" t="s">
        <v>154</v>
      </c>
      <c r="K81" s="15">
        <v>240000</v>
      </c>
      <c r="L81" s="15">
        <v>230000</v>
      </c>
      <c r="M81" s="13"/>
      <c r="N81" s="13"/>
    </row>
    <row r="82" spans="1:14" s="8" customFormat="1" ht="31.5" x14ac:dyDescent="0.25">
      <c r="A82" s="10">
        <f t="shared" si="3"/>
        <v>6</v>
      </c>
      <c r="B82" s="11">
        <v>203621367</v>
      </c>
      <c r="C82" s="10" t="s">
        <v>54</v>
      </c>
      <c r="D82" s="10" t="s">
        <v>588</v>
      </c>
      <c r="E82" s="12" t="s">
        <v>135</v>
      </c>
      <c r="F82" s="11" t="s">
        <v>43</v>
      </c>
      <c r="G82" s="11" t="s">
        <v>601</v>
      </c>
      <c r="H82" s="12" t="s">
        <v>137</v>
      </c>
      <c r="I82" s="16" t="s">
        <v>149</v>
      </c>
      <c r="J82" s="16" t="s">
        <v>155</v>
      </c>
      <c r="K82" s="15">
        <v>2415000</v>
      </c>
      <c r="L82" s="15">
        <v>2352000</v>
      </c>
      <c r="M82" s="13"/>
      <c r="N82" s="13"/>
    </row>
    <row r="83" spans="1:14" s="8" customFormat="1" ht="31.5" x14ac:dyDescent="0.25">
      <c r="A83" s="10">
        <f t="shared" si="3"/>
        <v>7</v>
      </c>
      <c r="B83" s="11">
        <v>203621367</v>
      </c>
      <c r="C83" s="10" t="s">
        <v>509</v>
      </c>
      <c r="D83" s="10" t="s">
        <v>509</v>
      </c>
      <c r="E83" s="12" t="s">
        <v>296</v>
      </c>
      <c r="F83" s="11" t="s">
        <v>43</v>
      </c>
      <c r="G83" s="11" t="s">
        <v>256</v>
      </c>
      <c r="H83" s="12" t="s">
        <v>324</v>
      </c>
      <c r="I83" s="16" t="s">
        <v>346</v>
      </c>
      <c r="J83" s="16" t="s">
        <v>380</v>
      </c>
      <c r="K83" s="15">
        <v>2400000</v>
      </c>
      <c r="L83" s="15">
        <v>1209600</v>
      </c>
      <c r="M83" s="13"/>
      <c r="N83" s="13"/>
    </row>
    <row r="84" spans="1:14" s="8" customFormat="1" ht="31.5" x14ac:dyDescent="0.25">
      <c r="A84" s="10">
        <f t="shared" si="3"/>
        <v>8</v>
      </c>
      <c r="B84" s="11">
        <v>203621367</v>
      </c>
      <c r="C84" s="10" t="s">
        <v>587</v>
      </c>
      <c r="D84" s="10" t="s">
        <v>587</v>
      </c>
      <c r="E84" s="12" t="s">
        <v>306</v>
      </c>
      <c r="F84" s="11" t="s">
        <v>43</v>
      </c>
      <c r="G84" s="11" t="s">
        <v>261</v>
      </c>
      <c r="H84" s="12" t="s">
        <v>328</v>
      </c>
      <c r="I84" s="16" t="s">
        <v>356</v>
      </c>
      <c r="J84" s="16" t="s">
        <v>390</v>
      </c>
      <c r="K84" s="15">
        <v>1600000</v>
      </c>
      <c r="L84" s="15">
        <v>800000</v>
      </c>
      <c r="M84" s="13"/>
      <c r="N84" s="13"/>
    </row>
    <row r="85" spans="1:14" s="8" customFormat="1" ht="31.5" x14ac:dyDescent="0.25">
      <c r="A85" s="10">
        <f t="shared" si="3"/>
        <v>9</v>
      </c>
      <c r="B85" s="11">
        <v>203621367</v>
      </c>
      <c r="C85" s="10" t="s">
        <v>54</v>
      </c>
      <c r="D85" s="10" t="s">
        <v>54</v>
      </c>
      <c r="E85" s="12" t="s">
        <v>316</v>
      </c>
      <c r="F85" s="11" t="s">
        <v>43</v>
      </c>
      <c r="G85" s="11" t="s">
        <v>269</v>
      </c>
      <c r="H85" s="12" t="s">
        <v>335</v>
      </c>
      <c r="I85" s="16" t="s">
        <v>366</v>
      </c>
      <c r="J85" s="16" t="s">
        <v>400</v>
      </c>
      <c r="K85" s="15">
        <v>10000000</v>
      </c>
      <c r="L85" s="15">
        <v>7500000</v>
      </c>
      <c r="M85" s="13"/>
      <c r="N85" s="13"/>
    </row>
    <row r="86" spans="1:14" s="8" customFormat="1" ht="31.5" x14ac:dyDescent="0.25">
      <c r="A86" s="10">
        <f t="shared" si="3"/>
        <v>10</v>
      </c>
      <c r="B86" s="11">
        <v>203621367</v>
      </c>
      <c r="C86" s="10" t="s">
        <v>54</v>
      </c>
      <c r="D86" s="10" t="s">
        <v>54</v>
      </c>
      <c r="E86" s="12" t="s">
        <v>317</v>
      </c>
      <c r="F86" s="11" t="s">
        <v>43</v>
      </c>
      <c r="G86" s="11" t="s">
        <v>269</v>
      </c>
      <c r="H86" s="12" t="s">
        <v>335</v>
      </c>
      <c r="I86" s="16" t="s">
        <v>367</v>
      </c>
      <c r="J86" s="16" t="s">
        <v>401</v>
      </c>
      <c r="K86" s="15">
        <v>2000000</v>
      </c>
      <c r="L86" s="15">
        <v>1500000</v>
      </c>
      <c r="M86" s="13"/>
      <c r="N86" s="13"/>
    </row>
    <row r="87" spans="1:14" s="8" customFormat="1" ht="31.5" x14ac:dyDescent="0.25">
      <c r="A87" s="10">
        <f t="shared" si="3"/>
        <v>11</v>
      </c>
      <c r="B87" s="11">
        <v>203621367</v>
      </c>
      <c r="C87" s="10" t="s">
        <v>589</v>
      </c>
      <c r="D87" s="10" t="s">
        <v>589</v>
      </c>
      <c r="E87" s="12" t="s">
        <v>319</v>
      </c>
      <c r="F87" s="11" t="s">
        <v>43</v>
      </c>
      <c r="G87" s="11" t="s">
        <v>141</v>
      </c>
      <c r="H87" s="12" t="s">
        <v>22</v>
      </c>
      <c r="I87" s="16" t="s">
        <v>369</v>
      </c>
      <c r="J87" s="16" t="s">
        <v>403</v>
      </c>
      <c r="K87" s="15">
        <v>12000000</v>
      </c>
      <c r="L87" s="15">
        <v>12000000</v>
      </c>
      <c r="M87" s="13"/>
      <c r="N87" s="13"/>
    </row>
    <row r="88" spans="1:14" s="8" customFormat="1" ht="31.5" x14ac:dyDescent="0.25">
      <c r="A88" s="10">
        <f t="shared" si="3"/>
        <v>12</v>
      </c>
      <c r="B88" s="11">
        <v>203621367</v>
      </c>
      <c r="C88" s="10" t="s">
        <v>590</v>
      </c>
      <c r="D88" s="10" t="s">
        <v>590</v>
      </c>
      <c r="E88" s="12" t="s">
        <v>535</v>
      </c>
      <c r="F88" s="11" t="s">
        <v>43</v>
      </c>
      <c r="G88" s="11" t="s">
        <v>546</v>
      </c>
      <c r="H88" s="12" t="s">
        <v>549</v>
      </c>
      <c r="I88" s="16" t="s">
        <v>552</v>
      </c>
      <c r="J88" s="16" t="s">
        <v>563</v>
      </c>
      <c r="K88" s="15">
        <v>620000</v>
      </c>
      <c r="L88" s="15">
        <v>620000</v>
      </c>
      <c r="M88" s="13"/>
      <c r="N88" s="13"/>
    </row>
    <row r="89" spans="1:14" s="8" customFormat="1" ht="31.5" x14ac:dyDescent="0.25">
      <c r="A89" s="10">
        <f t="shared" si="3"/>
        <v>13</v>
      </c>
      <c r="B89" s="11">
        <v>203621367</v>
      </c>
      <c r="C89" s="10" t="s">
        <v>591</v>
      </c>
      <c r="D89" s="10" t="s">
        <v>591</v>
      </c>
      <c r="E89" s="12" t="s">
        <v>536</v>
      </c>
      <c r="F89" s="11" t="s">
        <v>43</v>
      </c>
      <c r="G89" s="11" t="s">
        <v>546</v>
      </c>
      <c r="H89" s="12" t="s">
        <v>549</v>
      </c>
      <c r="I89" s="16" t="s">
        <v>553</v>
      </c>
      <c r="J89" s="16" t="s">
        <v>564</v>
      </c>
      <c r="K89" s="15">
        <v>1950000</v>
      </c>
      <c r="L89" s="15">
        <v>1950000</v>
      </c>
      <c r="M89" s="13"/>
      <c r="N89" s="13"/>
    </row>
    <row r="90" spans="1:14" s="8" customFormat="1" ht="31.5" x14ac:dyDescent="0.25">
      <c r="A90" s="10">
        <f t="shared" si="3"/>
        <v>14</v>
      </c>
      <c r="B90" s="11">
        <v>203621367</v>
      </c>
      <c r="C90" s="10" t="s">
        <v>592</v>
      </c>
      <c r="D90" s="10" t="s">
        <v>592</v>
      </c>
      <c r="E90" s="12" t="s">
        <v>537</v>
      </c>
      <c r="F90" s="11" t="s">
        <v>43</v>
      </c>
      <c r="G90" s="11" t="s">
        <v>546</v>
      </c>
      <c r="H90" s="12" t="s">
        <v>549</v>
      </c>
      <c r="I90" s="16" t="s">
        <v>554</v>
      </c>
      <c r="J90" s="16" t="s">
        <v>565</v>
      </c>
      <c r="K90" s="15">
        <v>900000</v>
      </c>
      <c r="L90" s="15">
        <v>900000</v>
      </c>
      <c r="M90" s="13"/>
      <c r="N90" s="13"/>
    </row>
    <row r="91" spans="1:14" s="8" customFormat="1" ht="31.5" x14ac:dyDescent="0.25">
      <c r="A91" s="10">
        <f t="shared" si="3"/>
        <v>15</v>
      </c>
      <c r="B91" s="11">
        <v>203621367</v>
      </c>
      <c r="C91" s="10" t="s">
        <v>593</v>
      </c>
      <c r="D91" s="10" t="s">
        <v>593</v>
      </c>
      <c r="E91" s="12" t="s">
        <v>538</v>
      </c>
      <c r="F91" s="11" t="s">
        <v>43</v>
      </c>
      <c r="G91" s="11" t="s">
        <v>546</v>
      </c>
      <c r="H91" s="12" t="s">
        <v>549</v>
      </c>
      <c r="I91" s="16" t="s">
        <v>555</v>
      </c>
      <c r="J91" s="16" t="s">
        <v>565</v>
      </c>
      <c r="K91" s="15">
        <v>500000</v>
      </c>
      <c r="L91" s="15">
        <v>500000</v>
      </c>
      <c r="M91" s="13"/>
      <c r="N91" s="13"/>
    </row>
    <row r="92" spans="1:14" s="8" customFormat="1" ht="31.5" x14ac:dyDescent="0.25">
      <c r="A92" s="10">
        <f t="shared" si="3"/>
        <v>16</v>
      </c>
      <c r="B92" s="11">
        <v>203621367</v>
      </c>
      <c r="C92" s="10" t="s">
        <v>594</v>
      </c>
      <c r="D92" s="10" t="s">
        <v>594</v>
      </c>
      <c r="E92" s="12" t="s">
        <v>539</v>
      </c>
      <c r="F92" s="11" t="s">
        <v>43</v>
      </c>
      <c r="G92" s="11" t="s">
        <v>546</v>
      </c>
      <c r="H92" s="12" t="s">
        <v>549</v>
      </c>
      <c r="I92" s="16" t="s">
        <v>556</v>
      </c>
      <c r="J92" s="16" t="s">
        <v>566</v>
      </c>
      <c r="K92" s="15">
        <v>2900000</v>
      </c>
      <c r="L92" s="15">
        <v>2900000</v>
      </c>
      <c r="M92" s="13"/>
      <c r="N92" s="13"/>
    </row>
    <row r="93" spans="1:14" s="8" customFormat="1" ht="31.5" x14ac:dyDescent="0.25">
      <c r="A93" s="10">
        <f t="shared" si="3"/>
        <v>17</v>
      </c>
      <c r="B93" s="11">
        <v>203621367</v>
      </c>
      <c r="C93" s="10" t="s">
        <v>595</v>
      </c>
      <c r="D93" s="10" t="s">
        <v>595</v>
      </c>
      <c r="E93" s="12" t="s">
        <v>540</v>
      </c>
      <c r="F93" s="11" t="s">
        <v>43</v>
      </c>
      <c r="G93" s="11" t="s">
        <v>546</v>
      </c>
      <c r="H93" s="12" t="s">
        <v>549</v>
      </c>
      <c r="I93" s="16" t="s">
        <v>557</v>
      </c>
      <c r="J93" s="16" t="s">
        <v>567</v>
      </c>
      <c r="K93" s="15">
        <v>400000</v>
      </c>
      <c r="L93" s="15">
        <v>400000</v>
      </c>
      <c r="M93" s="13"/>
      <c r="N93" s="13"/>
    </row>
    <row r="94" spans="1:14" s="8" customFormat="1" ht="31.5" x14ac:dyDescent="0.25">
      <c r="A94" s="10">
        <f t="shared" si="3"/>
        <v>18</v>
      </c>
      <c r="B94" s="11">
        <v>203621367</v>
      </c>
      <c r="C94" s="10" t="s">
        <v>596</v>
      </c>
      <c r="D94" s="10" t="s">
        <v>596</v>
      </c>
      <c r="E94" s="12" t="s">
        <v>541</v>
      </c>
      <c r="F94" s="11" t="s">
        <v>43</v>
      </c>
      <c r="G94" s="11" t="s">
        <v>546</v>
      </c>
      <c r="H94" s="12" t="s">
        <v>549</v>
      </c>
      <c r="I94" s="16" t="s">
        <v>558</v>
      </c>
      <c r="J94" s="16" t="s">
        <v>568</v>
      </c>
      <c r="K94" s="15">
        <v>1950000</v>
      </c>
      <c r="L94" s="15">
        <v>1950000</v>
      </c>
      <c r="M94" s="13"/>
      <c r="N94" s="13"/>
    </row>
    <row r="95" spans="1:14" s="8" customFormat="1" ht="31.5" x14ac:dyDescent="0.25">
      <c r="A95" s="10">
        <f t="shared" si="3"/>
        <v>19</v>
      </c>
      <c r="B95" s="11">
        <v>203621367</v>
      </c>
      <c r="C95" s="10" t="s">
        <v>597</v>
      </c>
      <c r="D95" s="10" t="s">
        <v>597</v>
      </c>
      <c r="E95" s="12" t="s">
        <v>542</v>
      </c>
      <c r="F95" s="11" t="s">
        <v>43</v>
      </c>
      <c r="G95" s="11" t="s">
        <v>546</v>
      </c>
      <c r="H95" s="12" t="s">
        <v>549</v>
      </c>
      <c r="I95" s="16" t="s">
        <v>559</v>
      </c>
      <c r="J95" s="16" t="s">
        <v>568</v>
      </c>
      <c r="K95" s="15">
        <v>900000</v>
      </c>
      <c r="L95" s="15">
        <v>900000</v>
      </c>
      <c r="M95" s="13"/>
      <c r="N95" s="13"/>
    </row>
    <row r="96" spans="1:14" s="8" customFormat="1" ht="31.5" x14ac:dyDescent="0.25">
      <c r="A96" s="10">
        <f t="shared" si="3"/>
        <v>20</v>
      </c>
      <c r="B96" s="11">
        <v>203621367</v>
      </c>
      <c r="C96" s="10" t="s">
        <v>598</v>
      </c>
      <c r="D96" s="10" t="s">
        <v>598</v>
      </c>
      <c r="E96" s="12" t="s">
        <v>543</v>
      </c>
      <c r="F96" s="11" t="s">
        <v>43</v>
      </c>
      <c r="G96" s="11" t="s">
        <v>546</v>
      </c>
      <c r="H96" s="12" t="s">
        <v>549</v>
      </c>
      <c r="I96" s="16" t="s">
        <v>560</v>
      </c>
      <c r="J96" s="16" t="s">
        <v>569</v>
      </c>
      <c r="K96" s="15">
        <v>2100000</v>
      </c>
      <c r="L96" s="15">
        <v>2100000</v>
      </c>
      <c r="M96" s="13"/>
      <c r="N96" s="13"/>
    </row>
    <row r="97" spans="1:14" s="8" customFormat="1" ht="31.5" x14ac:dyDescent="0.25">
      <c r="A97" s="10">
        <f t="shared" si="3"/>
        <v>21</v>
      </c>
      <c r="B97" s="11">
        <v>203621367</v>
      </c>
      <c r="C97" s="10" t="s">
        <v>599</v>
      </c>
      <c r="D97" s="10" t="s">
        <v>599</v>
      </c>
      <c r="E97" s="12" t="s">
        <v>544</v>
      </c>
      <c r="F97" s="11" t="s">
        <v>43</v>
      </c>
      <c r="G97" s="11" t="s">
        <v>547</v>
      </c>
      <c r="H97" s="12" t="s">
        <v>550</v>
      </c>
      <c r="I97" s="16" t="s">
        <v>561</v>
      </c>
      <c r="J97" s="16" t="s">
        <v>570</v>
      </c>
      <c r="K97" s="15">
        <v>17000000</v>
      </c>
      <c r="L97" s="15">
        <v>17000000</v>
      </c>
      <c r="M97" s="13"/>
      <c r="N97" s="13"/>
    </row>
    <row r="98" spans="1:14" s="8" customFormat="1" ht="31.5" x14ac:dyDescent="0.25">
      <c r="A98" s="10">
        <f t="shared" si="3"/>
        <v>22</v>
      </c>
      <c r="B98" s="11">
        <v>203621367</v>
      </c>
      <c r="C98" s="10" t="s">
        <v>600</v>
      </c>
      <c r="D98" s="10" t="s">
        <v>600</v>
      </c>
      <c r="E98" s="12" t="s">
        <v>545</v>
      </c>
      <c r="F98" s="11" t="s">
        <v>43</v>
      </c>
      <c r="G98" s="11" t="s">
        <v>548</v>
      </c>
      <c r="H98" s="12" t="s">
        <v>551</v>
      </c>
      <c r="I98" s="16" t="s">
        <v>562</v>
      </c>
      <c r="J98" s="16" t="s">
        <v>571</v>
      </c>
      <c r="K98" s="15">
        <v>810000000</v>
      </c>
      <c r="L98" s="15">
        <v>810000000</v>
      </c>
      <c r="M98" s="13"/>
      <c r="N98" s="13"/>
    </row>
    <row r="99" spans="1:14" s="8" customFormat="1" x14ac:dyDescent="0.25">
      <c r="A99" s="30" t="s">
        <v>45</v>
      </c>
      <c r="B99" s="30"/>
      <c r="C99" s="30"/>
      <c r="D99" s="30"/>
      <c r="E99" s="30"/>
      <c r="F99" s="30"/>
      <c r="G99" s="30"/>
      <c r="H99" s="30"/>
      <c r="I99" s="30"/>
      <c r="J99" s="19"/>
      <c r="K99" s="18">
        <v>1524748598</v>
      </c>
      <c r="L99" s="18">
        <v>1355450981.5799999</v>
      </c>
      <c r="M99" s="17"/>
      <c r="N99" s="13"/>
    </row>
    <row r="100" spans="1:14" s="8" customFormat="1" x14ac:dyDescent="0.25">
      <c r="A100" s="30" t="s">
        <v>46</v>
      </c>
      <c r="B100" s="30"/>
      <c r="C100" s="30"/>
      <c r="D100" s="30"/>
      <c r="E100" s="30"/>
      <c r="F100" s="30"/>
      <c r="G100" s="30"/>
      <c r="H100" s="30"/>
      <c r="I100" s="30"/>
      <c r="J100" s="19"/>
      <c r="K100" s="18">
        <v>1524748598</v>
      </c>
      <c r="L100" s="18">
        <v>1355450981.5799999</v>
      </c>
    </row>
  </sheetData>
  <mergeCells count="8">
    <mergeCell ref="A99:I99"/>
    <mergeCell ref="A100:I100"/>
    <mergeCell ref="A1:L1"/>
    <mergeCell ref="A5:L5"/>
    <mergeCell ref="A7:L7"/>
    <mergeCell ref="A9:L9"/>
    <mergeCell ref="A21:L21"/>
    <mergeCell ref="A76:L76"/>
  </mergeCells>
  <pageMargins left="0.39370078740157483" right="0.39370078740157483" top="0.39370078740157483" bottom="0.39370078740157483" header="0.23622047244094488" footer="0.23622047244094488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RU</vt:lpstr>
      <vt:lpstr>UZ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user-240</dc:creator>
  <cp:lastModifiedBy>Расулов Олим Акилович</cp:lastModifiedBy>
  <cp:lastPrinted>2024-06-26T13:36:35Z</cp:lastPrinted>
  <dcterms:created xsi:type="dcterms:W3CDTF">2024-04-16T14:18:25Z</dcterms:created>
  <dcterms:modified xsi:type="dcterms:W3CDTF">2025-07-14T10:00:37Z</dcterms:modified>
</cp:coreProperties>
</file>